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480" windowHeight="11640"/>
  </bookViews>
  <sheets>
    <sheet name="Ark1" sheetId="1" r:id="rId1"/>
    <sheet name="Ark2" sheetId="2" r:id="rId2"/>
    <sheet name="Ark3" sheetId="3" r:id="rId3"/>
    <sheet name="Kompatibilitetsrapport" sheetId="4" r:id="rId4"/>
    <sheet name="Ark4" sheetId="5" r:id="rId5"/>
  </sheets>
  <calcPr calcId="145621"/>
</workbook>
</file>

<file path=xl/calcChain.xml><?xml version="1.0" encoding="utf-8"?>
<calcChain xmlns="http://schemas.openxmlformats.org/spreadsheetml/2006/main">
  <c r="S55" i="1" l="1"/>
  <c r="R55" i="1"/>
  <c r="Q55" i="1"/>
  <c r="P55" i="1"/>
  <c r="S54" i="1"/>
  <c r="R54" i="1"/>
  <c r="Q54" i="1"/>
  <c r="P54" i="1"/>
  <c r="S53" i="1"/>
  <c r="R53" i="1"/>
  <c r="Q53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7" i="1"/>
  <c r="P16" i="1"/>
  <c r="N55" i="1"/>
  <c r="M55" i="1"/>
  <c r="L55" i="1"/>
  <c r="K55" i="1"/>
  <c r="J55" i="1"/>
  <c r="I55" i="1"/>
  <c r="N54" i="1"/>
  <c r="M54" i="1"/>
  <c r="L54" i="1"/>
  <c r="K54" i="1"/>
  <c r="J54" i="1"/>
  <c r="I54" i="1"/>
  <c r="N53" i="1"/>
  <c r="M53" i="1"/>
  <c r="L53" i="1"/>
  <c r="K53" i="1"/>
  <c r="J53" i="1"/>
  <c r="I53" i="1"/>
  <c r="H55" i="1"/>
  <c r="G55" i="1"/>
  <c r="H54" i="1"/>
  <c r="G54" i="1"/>
  <c r="H53" i="1"/>
  <c r="G53" i="1"/>
  <c r="F55" i="1"/>
  <c r="F54" i="1"/>
  <c r="F53" i="1"/>
  <c r="E55" i="1"/>
  <c r="E54" i="1"/>
  <c r="E53" i="1"/>
  <c r="P15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7" i="1"/>
  <c r="D16" i="1"/>
  <c r="D15" i="1"/>
  <c r="T36" i="1" l="1"/>
  <c r="U36" i="1" s="1"/>
  <c r="T52" i="1"/>
  <c r="U52" i="1" s="1"/>
  <c r="O22" i="1"/>
  <c r="O16" i="1"/>
  <c r="O24" i="1"/>
  <c r="O32" i="1"/>
  <c r="O40" i="1"/>
  <c r="O44" i="1"/>
  <c r="O48" i="1"/>
  <c r="O52" i="1"/>
  <c r="V52" i="1" s="1"/>
  <c r="AB52" i="1" s="1"/>
  <c r="O18" i="1"/>
  <c r="O26" i="1"/>
  <c r="O34" i="1"/>
  <c r="O38" i="1"/>
  <c r="O54" i="1"/>
  <c r="O51" i="1"/>
  <c r="O30" i="1"/>
  <c r="O46" i="1"/>
  <c r="O19" i="1"/>
  <c r="O23" i="1"/>
  <c r="O27" i="1"/>
  <c r="O31" i="1"/>
  <c r="O35" i="1"/>
  <c r="O39" i="1"/>
  <c r="O43" i="1"/>
  <c r="O47" i="1"/>
  <c r="O55" i="1"/>
  <c r="T16" i="1"/>
  <c r="U16" i="1" s="1"/>
  <c r="T17" i="1"/>
  <c r="U17" i="1" s="1"/>
  <c r="T18" i="1"/>
  <c r="U18" i="1" s="1"/>
  <c r="T20" i="1"/>
  <c r="U20" i="1" s="1"/>
  <c r="T21" i="1"/>
  <c r="U21" i="1" s="1"/>
  <c r="T22" i="1"/>
  <c r="U22" i="1" s="1"/>
  <c r="T24" i="1"/>
  <c r="U24" i="1" s="1"/>
  <c r="T25" i="1"/>
  <c r="U25" i="1" s="1"/>
  <c r="T26" i="1"/>
  <c r="U26" i="1" s="1"/>
  <c r="T28" i="1"/>
  <c r="U28" i="1" s="1"/>
  <c r="T29" i="1"/>
  <c r="U29" i="1" s="1"/>
  <c r="T30" i="1"/>
  <c r="U30" i="1" s="1"/>
  <c r="T32" i="1"/>
  <c r="U32" i="1" s="1"/>
  <c r="T33" i="1"/>
  <c r="U33" i="1" s="1"/>
  <c r="T34" i="1"/>
  <c r="U34" i="1" s="1"/>
  <c r="T37" i="1"/>
  <c r="U37" i="1" s="1"/>
  <c r="T39" i="1"/>
  <c r="U39" i="1" s="1"/>
  <c r="T40" i="1"/>
  <c r="U40" i="1" s="1"/>
  <c r="T41" i="1"/>
  <c r="U41" i="1" s="1"/>
  <c r="T43" i="1"/>
  <c r="U43" i="1" s="1"/>
  <c r="T44" i="1"/>
  <c r="U44" i="1" s="1"/>
  <c r="T45" i="1"/>
  <c r="U45" i="1" s="1"/>
  <c r="T47" i="1"/>
  <c r="U47" i="1" s="1"/>
  <c r="T48" i="1"/>
  <c r="U48" i="1" s="1"/>
  <c r="T49" i="1"/>
  <c r="U49" i="1" s="1"/>
  <c r="T51" i="1"/>
  <c r="U51" i="1" s="1"/>
  <c r="T53" i="1"/>
  <c r="U53" i="1" s="1"/>
  <c r="T55" i="1"/>
  <c r="U55" i="1" s="1"/>
  <c r="O17" i="1"/>
  <c r="O21" i="1"/>
  <c r="O25" i="1"/>
  <c r="O29" i="1"/>
  <c r="O33" i="1"/>
  <c r="O37" i="1"/>
  <c r="O41" i="1"/>
  <c r="O45" i="1"/>
  <c r="O49" i="1"/>
  <c r="O53" i="1"/>
  <c r="T54" i="1"/>
  <c r="U54" i="1" s="1"/>
  <c r="T50" i="1"/>
  <c r="U50" i="1" s="1"/>
  <c r="T46" i="1"/>
  <c r="U46" i="1" s="1"/>
  <c r="T42" i="1"/>
  <c r="U42" i="1" s="1"/>
  <c r="T38" i="1"/>
  <c r="U38" i="1" s="1"/>
  <c r="V38" i="1" s="1"/>
  <c r="AB38" i="1" s="1"/>
  <c r="T35" i="1"/>
  <c r="U35" i="1" s="1"/>
  <c r="T31" i="1"/>
  <c r="U31" i="1" s="1"/>
  <c r="T27" i="1"/>
  <c r="U27" i="1" s="1"/>
  <c r="T23" i="1"/>
  <c r="U23" i="1" s="1"/>
  <c r="T19" i="1"/>
  <c r="U19" i="1" s="1"/>
  <c r="T15" i="1"/>
  <c r="U15" i="1" s="1"/>
  <c r="O50" i="1"/>
  <c r="O42" i="1"/>
  <c r="O36" i="1"/>
  <c r="O28" i="1"/>
  <c r="O20" i="1"/>
  <c r="O15" i="1"/>
  <c r="V55" i="1"/>
  <c r="AB55" i="1" s="1"/>
  <c r="V19" i="1" l="1"/>
  <c r="AB19" i="1" s="1"/>
  <c r="V44" i="1"/>
  <c r="AB44" i="1" s="1"/>
  <c r="V35" i="1"/>
  <c r="AB35" i="1" s="1"/>
  <c r="V49" i="1"/>
  <c r="AB49" i="1" s="1"/>
  <c r="V26" i="1"/>
  <c r="AB26" i="1" s="1"/>
  <c r="V39" i="1"/>
  <c r="AB39" i="1" s="1"/>
  <c r="V33" i="1"/>
  <c r="AB33" i="1" s="1"/>
  <c r="V27" i="1"/>
  <c r="AB27" i="1" s="1"/>
  <c r="V23" i="1"/>
  <c r="AB23" i="1" s="1"/>
  <c r="V34" i="1"/>
  <c r="AB34" i="1" s="1"/>
  <c r="V24" i="1"/>
  <c r="AB24" i="1" s="1"/>
  <c r="V16" i="1"/>
  <c r="AB16" i="1" s="1"/>
  <c r="V36" i="1"/>
  <c r="AB36" i="1" s="1"/>
  <c r="V32" i="1"/>
  <c r="AB32" i="1" s="1"/>
  <c r="V41" i="1"/>
  <c r="AB41" i="1" s="1"/>
  <c r="V45" i="1"/>
  <c r="AB45" i="1" s="1"/>
  <c r="V29" i="1"/>
  <c r="AB29" i="1" s="1"/>
  <c r="V48" i="1"/>
  <c r="AB48" i="1" s="1"/>
  <c r="V43" i="1"/>
  <c r="AB43" i="1" s="1"/>
  <c r="V25" i="1"/>
  <c r="AB25" i="1" s="1"/>
  <c r="V18" i="1"/>
  <c r="AB18" i="1" s="1"/>
  <c r="V47" i="1"/>
  <c r="AB47" i="1" s="1"/>
  <c r="V21" i="1"/>
  <c r="AB21" i="1" s="1"/>
  <c r="V51" i="1"/>
  <c r="AB51" i="1" s="1"/>
  <c r="V20" i="1"/>
  <c r="AB20" i="1" s="1"/>
  <c r="V53" i="1"/>
  <c r="AB53" i="1" s="1"/>
  <c r="V37" i="1"/>
  <c r="AB37" i="1" s="1"/>
  <c r="V40" i="1"/>
  <c r="AB40" i="1" s="1"/>
  <c r="V22" i="1"/>
  <c r="AB22" i="1" s="1"/>
  <c r="V17" i="1"/>
  <c r="AB17" i="1" s="1"/>
  <c r="V30" i="1"/>
  <c r="AB30" i="1" s="1"/>
  <c r="V54" i="1"/>
  <c r="AB54" i="1" s="1"/>
  <c r="V31" i="1"/>
  <c r="AB31" i="1" s="1"/>
  <c r="V46" i="1"/>
  <c r="AB46" i="1" s="1"/>
  <c r="V28" i="1"/>
  <c r="AB28" i="1" s="1"/>
  <c r="V15" i="1"/>
  <c r="AB15" i="1" s="1"/>
  <c r="V42" i="1"/>
  <c r="AB42" i="1" s="1"/>
  <c r="V50" i="1"/>
  <c r="AB50" i="1" s="1"/>
</calcChain>
</file>

<file path=xl/sharedStrings.xml><?xml version="1.0" encoding="utf-8"?>
<sst xmlns="http://schemas.openxmlformats.org/spreadsheetml/2006/main" count="72" uniqueCount="51">
  <si>
    <t xml:space="preserve"> I alt</t>
  </si>
  <si>
    <t>I alt</t>
  </si>
  <si>
    <t>Standardplov bedømmelsesskema</t>
  </si>
  <si>
    <t>Kompatibilitetsrapport for bedoemmelsesskema_standardplov2009.xls</t>
  </si>
  <si>
    <t>Kør på 20-09-2009 13:08</t>
  </si>
  <si>
    <t>Følgende funktioner i denne projektmappe understøttes ikke af tidligere versioner af Excel. Disse funktioner mistes eller degraderes, når du gemmer projektmappen i et tidligere filformat.</t>
  </si>
  <si>
    <t>Mindre pålidelighedstab</t>
  </si>
  <si>
    <t>Antal forekomster</t>
  </si>
  <si>
    <t>Nogle celler eller typografier i denne projektmappe indeholder formatering, der ikke understøttes af det valgte filformat. Disse formater konverteres til det tilgængelige format, som ligner mest.</t>
  </si>
  <si>
    <t xml:space="preserve"> </t>
  </si>
  <si>
    <t>Bugserplov</t>
  </si>
  <si>
    <t>Steffen Iversen</t>
  </si>
  <si>
    <t>Theodor Hedegaard</t>
  </si>
  <si>
    <t>Arndt Klemmensen</t>
  </si>
  <si>
    <t>Kaj Pedersen</t>
  </si>
  <si>
    <t>Finn Pedersen</t>
  </si>
  <si>
    <t>Peder Pedersen</t>
  </si>
  <si>
    <t>Jens Anker Gjesing</t>
  </si>
  <si>
    <t>Søren Dalsgård</t>
  </si>
  <si>
    <t>Hans Larsen</t>
  </si>
  <si>
    <t>Niels Peter Andersen</t>
  </si>
  <si>
    <t>Jørgen Jørgensen</t>
  </si>
  <si>
    <t>Erling Kristensen</t>
  </si>
  <si>
    <t>Steffen Pilgård</t>
  </si>
  <si>
    <t>Peter Hedegaard</t>
  </si>
  <si>
    <t>Ejgild Thomsen</t>
  </si>
  <si>
    <t>Niels K. Kristensen</t>
  </si>
  <si>
    <t>Alf Banke</t>
  </si>
  <si>
    <t>Per Gadekær</t>
  </si>
  <si>
    <t>Ebbe Pedersen</t>
  </si>
  <si>
    <t>Martin Poulsen</t>
  </si>
  <si>
    <t>Ejvind Hansen</t>
  </si>
  <si>
    <t>Mogens Pedersen</t>
  </si>
  <si>
    <t>Morten Mortensen</t>
  </si>
  <si>
    <t>Hans C. Jeppesen</t>
  </si>
  <si>
    <t>Poul Iversen</t>
  </si>
  <si>
    <t>Karl E. Pedersen</t>
  </si>
  <si>
    <t>Søren Hedegaard</t>
  </si>
  <si>
    <t>Jens Larsen</t>
  </si>
  <si>
    <t>Rasmus Ejlersen</t>
  </si>
  <si>
    <t xml:space="preserve">Per Hansen </t>
  </si>
  <si>
    <t>Kaj Hitz</t>
  </si>
  <si>
    <t>Claus Ebbesen</t>
  </si>
  <si>
    <t>Arne Kjær</t>
  </si>
  <si>
    <t>Kim Balle</t>
  </si>
  <si>
    <t>Jens Sørensen</t>
  </si>
  <si>
    <t>Gert Poulsen</t>
  </si>
  <si>
    <t>Morten Fredslund</t>
  </si>
  <si>
    <t>Morten Kjærgaard</t>
  </si>
  <si>
    <t>Navn</t>
  </si>
  <si>
    <t xml:space="preserve">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</si>
</sst>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5" xfId="0" applyBorder="1"/>
    <xf numFmtId="0" fontId="3" fillId="0" borderId="0" xfId="0" applyFont="1"/>
    <xf numFmtId="0" fontId="2" fillId="2" borderId="5" xfId="0" applyFont="1" applyFill="1" applyBorder="1"/>
    <xf numFmtId="0" fontId="4" fillId="0" borderId="0" xfId="0" applyFont="1"/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5" fillId="0" borderId="0" xfId="0" applyFont="1"/>
    <xf numFmtId="0" fontId="0" fillId="0" borderId="5" xfId="0" applyFill="1" applyBorder="1"/>
    <xf numFmtId="0" fontId="6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2" fontId="0" fillId="2" borderId="5" xfId="0" applyNumberFormat="1" applyFill="1" applyBorder="1"/>
    <xf numFmtId="0" fontId="2" fillId="0" borderId="2" xfId="0" applyFont="1" applyBorder="1" applyAlignment="1"/>
    <xf numFmtId="0" fontId="2" fillId="0" borderId="2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</xdr:colOff>
      <xdr:row>0</xdr:row>
      <xdr:rowOff>123823</xdr:rowOff>
    </xdr:from>
    <xdr:to>
      <xdr:col>14</xdr:col>
      <xdr:colOff>0</xdr:colOff>
      <xdr:row>13</xdr:row>
      <xdr:rowOff>180961</xdr:rowOff>
    </xdr:to>
    <xdr:sp macro="" textlink="">
      <xdr:nvSpPr>
        <xdr:cNvPr id="2" name="Tekstboks 1"/>
        <xdr:cNvSpPr txBox="1"/>
      </xdr:nvSpPr>
      <xdr:spPr>
        <a:xfrm rot="16200000">
          <a:off x="1690696" y="-80968"/>
          <a:ext cx="2638413" cy="30479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a-DK" sz="900"/>
            <a:t>1. Flækning</a:t>
          </a:r>
        </a:p>
        <a:p>
          <a:endParaRPr lang="da-DK" sz="900"/>
        </a:p>
        <a:p>
          <a:r>
            <a:rPr lang="da-DK" sz="900"/>
            <a:t>2. Sammenkast</a:t>
          </a:r>
          <a:r>
            <a:rPr lang="da-DK" sz="900" baseline="0"/>
            <a:t> (lukket, plantedækning, hjulspor)</a:t>
          </a:r>
          <a:endParaRPr lang="da-DK" sz="900"/>
        </a:p>
        <a:p>
          <a:endParaRPr lang="da-DK" sz="900"/>
        </a:p>
        <a:p>
          <a:r>
            <a:rPr lang="da-DK" sz="900"/>
            <a:t>3. Sammenkast (højde, ensartet, overgang,</a:t>
          </a:r>
          <a:r>
            <a:rPr lang="da-DK" sz="900" baseline="0"/>
            <a:t> såbed)</a:t>
          </a:r>
          <a:endParaRPr lang="da-DK" sz="900"/>
        </a:p>
        <a:p>
          <a:endParaRPr lang="da-DK" sz="900"/>
        </a:p>
        <a:p>
          <a:r>
            <a:rPr lang="da-DK" sz="900"/>
            <a:t>4. Dækning</a:t>
          </a:r>
          <a:r>
            <a:rPr lang="da-DK" sz="900" baseline="0"/>
            <a:t> af plantemateriale</a:t>
          </a:r>
          <a:endParaRPr lang="da-DK" sz="900"/>
        </a:p>
        <a:p>
          <a:endParaRPr lang="da-DK" sz="900"/>
        </a:p>
        <a:p>
          <a:r>
            <a:rPr lang="da-DK" sz="900"/>
            <a:t>5. Furens pakning, sammenhæng og tilskutning</a:t>
          </a:r>
        </a:p>
        <a:p>
          <a:endParaRPr lang="da-DK" sz="900"/>
        </a:p>
        <a:p>
          <a:r>
            <a:rPr lang="da-DK" sz="900"/>
            <a:t>6. Furens vending, jord</a:t>
          </a:r>
          <a:r>
            <a:rPr lang="da-DK" sz="900" baseline="0"/>
            <a:t> tilgængelig for såbed</a:t>
          </a:r>
          <a:endParaRPr lang="da-DK" sz="900"/>
        </a:p>
        <a:p>
          <a:endParaRPr lang="da-DK" sz="900">
            <a:noFill/>
          </a:endParaRPr>
        </a:p>
        <a:p>
          <a:r>
            <a:rPr lang="da-DK" sz="900"/>
            <a:t>7. Furens ensartethed</a:t>
          </a:r>
        </a:p>
        <a:p>
          <a:endParaRPr lang="da-DK" sz="900"/>
        </a:p>
        <a:p>
          <a:r>
            <a:rPr lang="da-DK" sz="900"/>
            <a:t>8. Orden ved</a:t>
          </a:r>
          <a:r>
            <a:rPr lang="da-DK" sz="900" baseline="0"/>
            <a:t> enderne</a:t>
          </a:r>
          <a:endParaRPr lang="da-DK" sz="900"/>
        </a:p>
        <a:p>
          <a:endParaRPr lang="da-DK" sz="900"/>
        </a:p>
        <a:p>
          <a:r>
            <a:rPr lang="da-DK" sz="900"/>
            <a:t>9. Afpløjning ensartet og dækning af plantemateriale</a:t>
          </a:r>
        </a:p>
        <a:p>
          <a:endParaRPr lang="da-DK" sz="900"/>
        </a:p>
        <a:p>
          <a:r>
            <a:rPr lang="da-DK" sz="900"/>
            <a:t>10. Slutfurens dybde, bredde, overgang</a:t>
          </a:r>
          <a:r>
            <a:rPr lang="da-DK" sz="900" baseline="0"/>
            <a:t> og placering</a:t>
          </a:r>
          <a:endParaRPr lang="da-DK" sz="900"/>
        </a:p>
        <a:p>
          <a:endParaRPr lang="da-DK" sz="900"/>
        </a:p>
        <a:p>
          <a:r>
            <a:rPr lang="da-DK" sz="900"/>
            <a:t>12. Generel bedømmelse</a:t>
          </a:r>
        </a:p>
        <a:p>
          <a:endParaRPr lang="da-DK" sz="900"/>
        </a:p>
        <a:p>
          <a:endParaRPr lang="da-DK" sz="900"/>
        </a:p>
        <a:p>
          <a:endParaRPr lang="da-DK" sz="900"/>
        </a:p>
      </xdr:txBody>
    </xdr:sp>
    <xdr:clientData/>
  </xdr:twoCellAnchor>
  <xdr:twoCellAnchor>
    <xdr:from>
      <xdr:col>15</xdr:col>
      <xdr:colOff>19049</xdr:colOff>
      <xdr:row>0</xdr:row>
      <xdr:rowOff>380990</xdr:rowOff>
    </xdr:from>
    <xdr:to>
      <xdr:col>21</xdr:col>
      <xdr:colOff>19050</xdr:colOff>
      <xdr:row>13</xdr:row>
      <xdr:rowOff>171437</xdr:rowOff>
    </xdr:to>
    <xdr:sp macro="" textlink="">
      <xdr:nvSpPr>
        <xdr:cNvPr id="3" name="Tekstboks 2"/>
        <xdr:cNvSpPr txBox="1"/>
      </xdr:nvSpPr>
      <xdr:spPr>
        <a:xfrm rot="16200000">
          <a:off x="4719638" y="795326"/>
          <a:ext cx="2476497" cy="1647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a-DK" sz="900"/>
            <a:t>11. (a) Retning i flækning</a:t>
          </a:r>
        </a:p>
        <a:p>
          <a:endParaRPr lang="da-DK" sz="900"/>
        </a:p>
        <a:p>
          <a:r>
            <a:rPr lang="da-DK" sz="900"/>
            <a:t>11. (b) Retning i sammenkast</a:t>
          </a:r>
        </a:p>
        <a:p>
          <a:endParaRPr lang="da-DK" sz="900"/>
        </a:p>
        <a:p>
          <a:r>
            <a:rPr lang="da-DK" sz="900"/>
            <a:t>11. (c) Retning i pløjefelt</a:t>
          </a:r>
        </a:p>
        <a:p>
          <a:endParaRPr lang="da-DK" sz="900"/>
        </a:p>
        <a:p>
          <a:r>
            <a:rPr lang="da-DK" sz="900"/>
            <a:t>11. (d) Retning i afslutning</a:t>
          </a:r>
        </a:p>
        <a:p>
          <a:endParaRPr lang="da-DK" sz="900"/>
        </a:p>
        <a:p>
          <a:r>
            <a:rPr lang="da-DK" sz="900"/>
            <a:t>Retning i alt</a:t>
          </a:r>
        </a:p>
        <a:p>
          <a:endParaRPr lang="da-DK" sz="900"/>
        </a:p>
        <a:p>
          <a:r>
            <a:rPr lang="da-DK" sz="900"/>
            <a:t>Retning delt</a:t>
          </a:r>
          <a:r>
            <a:rPr lang="da-DK" sz="900" baseline="0"/>
            <a:t> med 2</a:t>
          </a:r>
          <a:endParaRPr lang="da-DK" sz="900"/>
        </a:p>
      </xdr:txBody>
    </xdr:sp>
    <xdr:clientData/>
  </xdr:twoCellAnchor>
  <xdr:twoCellAnchor>
    <xdr:from>
      <xdr:col>21</xdr:col>
      <xdr:colOff>266703</xdr:colOff>
      <xdr:row>0</xdr:row>
      <xdr:rowOff>380985</xdr:rowOff>
    </xdr:from>
    <xdr:to>
      <xdr:col>27</xdr:col>
      <xdr:colOff>600076</xdr:colOff>
      <xdr:row>13</xdr:row>
      <xdr:rowOff>171432</xdr:rowOff>
    </xdr:to>
    <xdr:sp macro="" textlink="">
      <xdr:nvSpPr>
        <xdr:cNvPr id="5" name="Tekstboks 4"/>
        <xdr:cNvSpPr txBox="1"/>
      </xdr:nvSpPr>
      <xdr:spPr>
        <a:xfrm rot="16200000">
          <a:off x="6905628" y="504810"/>
          <a:ext cx="2476497" cy="22288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a-DK" sz="900"/>
            <a:t>Fradrag dybde 1</a:t>
          </a:r>
        </a:p>
        <a:p>
          <a:endParaRPr lang="da-DK" sz="900"/>
        </a:p>
        <a:p>
          <a:r>
            <a:rPr lang="da-DK" sz="900"/>
            <a:t>Fradrag dybde 2</a:t>
          </a:r>
        </a:p>
        <a:p>
          <a:endParaRPr lang="da-DK" sz="900"/>
        </a:p>
        <a:p>
          <a:r>
            <a:rPr lang="da-DK" sz="900"/>
            <a:t>Fradrag dybde 3</a:t>
          </a:r>
        </a:p>
        <a:p>
          <a:endParaRPr lang="da-DK" sz="900"/>
        </a:p>
        <a:p>
          <a:r>
            <a:rPr lang="da-DK" sz="900"/>
            <a:t>Frdadrag tid</a:t>
          </a:r>
        </a:p>
        <a:p>
          <a:endParaRPr lang="da-DK" sz="900"/>
        </a:p>
        <a:p>
          <a:r>
            <a:rPr lang="da-DK" sz="900"/>
            <a:t>Fradrag generel</a:t>
          </a:r>
        </a:p>
        <a:p>
          <a:endParaRPr lang="da-DK" sz="900"/>
        </a:p>
        <a:p>
          <a:endParaRPr lang="da-DK" sz="900"/>
        </a:p>
        <a:p>
          <a:r>
            <a:rPr lang="da-DK" sz="1100" b="1"/>
            <a:t>Samlet point</a:t>
          </a:r>
        </a:p>
        <a:p>
          <a:endParaRPr lang="da-DK" sz="900"/>
        </a:p>
        <a:p>
          <a:endParaRPr lang="da-DK" sz="900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workbookViewId="0">
      <selection activeCell="A56" sqref="A56"/>
    </sheetView>
  </sheetViews>
  <sheetFormatPr defaultRowHeight="14.4" x14ac:dyDescent="0.3"/>
  <cols>
    <col min="1" max="1" width="4.5546875" customWidth="1"/>
    <col min="2" max="2" width="18" customWidth="1"/>
    <col min="3" max="3" width="3.44140625" customWidth="1"/>
    <col min="4" max="21" width="4" customWidth="1"/>
    <col min="22" max="22" width="4.109375" bestFit="1" customWidth="1"/>
    <col min="23" max="23" width="3.5546875" customWidth="1"/>
    <col min="24" max="27" width="4.109375" customWidth="1"/>
    <col min="28" max="28" width="7.44140625" customWidth="1"/>
  </cols>
  <sheetData>
    <row r="1" spans="1:29" ht="23.4" x14ac:dyDescent="0.45">
      <c r="A1" s="11" t="s">
        <v>2</v>
      </c>
    </row>
    <row r="2" spans="1:29" ht="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9" ht="18.75" x14ac:dyDescent="0.3">
      <c r="A3" s="2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9" ht="1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9" ht="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9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9" ht="1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9" ht="15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9" ht="15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9" ht="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9" ht="15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9" ht="15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9" ht="15" x14ac:dyDescent="0.25">
      <c r="A13" s="6"/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9" ht="15" x14ac:dyDescent="0.25">
      <c r="A14" s="3" t="s">
        <v>50</v>
      </c>
      <c r="B14" s="4" t="s">
        <v>49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9" t="s">
        <v>0</v>
      </c>
      <c r="P14" s="3"/>
      <c r="Q14" s="3"/>
      <c r="R14" s="3"/>
      <c r="S14" s="3"/>
      <c r="T14" s="3"/>
      <c r="U14" s="3"/>
      <c r="V14" s="9" t="s">
        <v>1</v>
      </c>
      <c r="W14" s="3"/>
    </row>
    <row r="15" spans="1:29" ht="15" x14ac:dyDescent="0.25">
      <c r="A15" s="1">
        <v>1</v>
      </c>
      <c r="B15" s="32" t="s">
        <v>11</v>
      </c>
      <c r="C15" s="33" t="s">
        <v>9</v>
      </c>
      <c r="D15" s="7">
        <f>(A58+B58)/2</f>
        <v>0</v>
      </c>
      <c r="E15" s="7">
        <v>7</v>
      </c>
      <c r="F15" s="7">
        <v>4</v>
      </c>
      <c r="G15" s="7">
        <v>8</v>
      </c>
      <c r="H15" s="7">
        <v>6</v>
      </c>
      <c r="I15" s="7">
        <v>6</v>
      </c>
      <c r="J15" s="7">
        <v>6</v>
      </c>
      <c r="K15" s="7">
        <v>6</v>
      </c>
      <c r="L15" s="7">
        <v>6</v>
      </c>
      <c r="M15" s="7">
        <v>7</v>
      </c>
      <c r="N15" s="7">
        <v>5</v>
      </c>
      <c r="O15" s="10">
        <f>SUM(D15:N15)</f>
        <v>61</v>
      </c>
      <c r="P15" s="7">
        <f>(W58+X58)/2</f>
        <v>0</v>
      </c>
      <c r="Q15" s="7">
        <v>7</v>
      </c>
      <c r="R15" s="7">
        <v>6</v>
      </c>
      <c r="S15" s="7">
        <v>7</v>
      </c>
      <c r="T15" s="7">
        <f>SUM(P15:S15)</f>
        <v>20</v>
      </c>
      <c r="U15" s="7">
        <f>T15/2</f>
        <v>10</v>
      </c>
      <c r="V15" s="10">
        <f>SUM(O15,U15)</f>
        <v>71</v>
      </c>
      <c r="W15" s="7"/>
      <c r="X15" s="8"/>
      <c r="Y15" s="8"/>
      <c r="Z15" s="8"/>
      <c r="AA15" s="8"/>
      <c r="AB15" s="31">
        <f>V15-SUM(W15:AA15)</f>
        <v>71</v>
      </c>
      <c r="AC15" s="28"/>
    </row>
    <row r="16" spans="1:29" ht="15" x14ac:dyDescent="0.25">
      <c r="A16" s="1">
        <v>2</v>
      </c>
      <c r="B16" s="32" t="s">
        <v>12</v>
      </c>
      <c r="C16" s="33" t="s">
        <v>9</v>
      </c>
      <c r="D16" s="7">
        <f t="shared" ref="D16:D55" si="0">(A59+B59)/2</f>
        <v>0</v>
      </c>
      <c r="E16" s="7">
        <v>8</v>
      </c>
      <c r="F16" s="7">
        <v>4</v>
      </c>
      <c r="G16" s="7">
        <v>9</v>
      </c>
      <c r="H16" s="7">
        <v>6</v>
      </c>
      <c r="I16" s="7">
        <v>8</v>
      </c>
      <c r="J16" s="7">
        <v>8</v>
      </c>
      <c r="K16" s="7">
        <v>7</v>
      </c>
      <c r="L16" s="7">
        <v>7</v>
      </c>
      <c r="M16" s="7">
        <v>8</v>
      </c>
      <c r="N16" s="7">
        <v>6</v>
      </c>
      <c r="O16" s="10">
        <f t="shared" ref="O16:O23" si="1">SUM(D16:N16)</f>
        <v>71</v>
      </c>
      <c r="P16" s="7">
        <f t="shared" ref="P16:P55" si="2">(W59+X59)/2</f>
        <v>0</v>
      </c>
      <c r="Q16" s="7">
        <v>7</v>
      </c>
      <c r="R16" s="7">
        <v>8</v>
      </c>
      <c r="S16" s="7">
        <v>8</v>
      </c>
      <c r="T16" s="7">
        <f t="shared" ref="T16:T36" si="3">SUM(P16:S16)</f>
        <v>23</v>
      </c>
      <c r="U16" s="7">
        <f t="shared" ref="U16:U36" si="4">T16/2</f>
        <v>11.5</v>
      </c>
      <c r="V16" s="10">
        <f t="shared" ref="V16:V36" si="5">SUM(O16,U16)</f>
        <v>82.5</v>
      </c>
      <c r="W16" s="7"/>
      <c r="X16" s="8"/>
      <c r="Y16" s="8"/>
      <c r="Z16" s="8"/>
      <c r="AA16" s="8"/>
      <c r="AB16" s="31">
        <f t="shared" ref="AB16:AB36" si="6">V16-SUM(W16:AA16)</f>
        <v>82.5</v>
      </c>
      <c r="AC16" s="28"/>
    </row>
    <row r="17" spans="1:29" ht="15" x14ac:dyDescent="0.25">
      <c r="A17" s="1">
        <v>3</v>
      </c>
      <c r="B17" s="32" t="s">
        <v>13</v>
      </c>
      <c r="C17" s="33" t="s">
        <v>9</v>
      </c>
      <c r="D17" s="7">
        <f t="shared" si="0"/>
        <v>0</v>
      </c>
      <c r="E17" s="7">
        <v>8</v>
      </c>
      <c r="F17" s="7">
        <v>5</v>
      </c>
      <c r="G17" s="7">
        <v>8</v>
      </c>
      <c r="H17" s="7">
        <v>4</v>
      </c>
      <c r="I17" s="7">
        <v>7</v>
      </c>
      <c r="J17" s="7">
        <v>6</v>
      </c>
      <c r="K17" s="7">
        <v>8</v>
      </c>
      <c r="L17" s="7">
        <v>6</v>
      </c>
      <c r="M17" s="7">
        <v>6</v>
      </c>
      <c r="N17" s="7">
        <v>6</v>
      </c>
      <c r="O17" s="10">
        <f t="shared" si="1"/>
        <v>64</v>
      </c>
      <c r="P17" s="7">
        <f t="shared" si="2"/>
        <v>0</v>
      </c>
      <c r="Q17" s="7">
        <v>8</v>
      </c>
      <c r="R17" s="7">
        <v>9</v>
      </c>
      <c r="S17" s="7">
        <v>6</v>
      </c>
      <c r="T17" s="7">
        <f t="shared" si="3"/>
        <v>23</v>
      </c>
      <c r="U17" s="7">
        <f t="shared" si="4"/>
        <v>11.5</v>
      </c>
      <c r="V17" s="10">
        <f t="shared" si="5"/>
        <v>75.5</v>
      </c>
      <c r="W17" s="7"/>
      <c r="X17" s="8"/>
      <c r="Y17" s="8"/>
      <c r="Z17" s="8"/>
      <c r="AA17" s="8"/>
      <c r="AB17" s="31">
        <f t="shared" si="6"/>
        <v>75.5</v>
      </c>
      <c r="AC17" s="28"/>
    </row>
    <row r="18" spans="1:29" ht="15" x14ac:dyDescent="0.25">
      <c r="A18" s="1">
        <v>4</v>
      </c>
      <c r="B18" s="32" t="s">
        <v>14</v>
      </c>
      <c r="C18" s="33" t="s">
        <v>9</v>
      </c>
      <c r="D18" s="7">
        <v>8</v>
      </c>
      <c r="E18" s="7">
        <v>6</v>
      </c>
      <c r="F18" s="7">
        <v>7</v>
      </c>
      <c r="G18" s="7">
        <v>7</v>
      </c>
      <c r="H18" s="7">
        <v>7</v>
      </c>
      <c r="I18" s="7">
        <v>7</v>
      </c>
      <c r="J18" s="7">
        <v>5</v>
      </c>
      <c r="K18" s="7">
        <v>8</v>
      </c>
      <c r="L18" s="7">
        <v>4</v>
      </c>
      <c r="M18" s="7">
        <v>6</v>
      </c>
      <c r="N18" s="7">
        <v>4</v>
      </c>
      <c r="O18" s="10">
        <f t="shared" si="1"/>
        <v>69</v>
      </c>
      <c r="P18" s="7">
        <v>7</v>
      </c>
      <c r="Q18" s="7">
        <v>6</v>
      </c>
      <c r="R18" s="7">
        <v>6</v>
      </c>
      <c r="S18" s="7">
        <v>4</v>
      </c>
      <c r="T18" s="7">
        <f t="shared" si="3"/>
        <v>23</v>
      </c>
      <c r="U18" s="7">
        <f t="shared" si="4"/>
        <v>11.5</v>
      </c>
      <c r="V18" s="10">
        <f t="shared" si="5"/>
        <v>80.5</v>
      </c>
      <c r="W18" s="7"/>
      <c r="X18" s="8"/>
      <c r="Y18" s="8"/>
      <c r="Z18" s="8"/>
      <c r="AA18" s="8"/>
      <c r="AB18" s="31">
        <f t="shared" si="6"/>
        <v>80.5</v>
      </c>
      <c r="AC18" s="29"/>
    </row>
    <row r="19" spans="1:29" ht="15" x14ac:dyDescent="0.25">
      <c r="A19" s="1">
        <v>5</v>
      </c>
      <c r="B19" s="32" t="s">
        <v>15</v>
      </c>
      <c r="C19" s="33" t="s">
        <v>9</v>
      </c>
      <c r="D19" s="7">
        <f t="shared" si="0"/>
        <v>0</v>
      </c>
      <c r="E19" s="7">
        <v>9</v>
      </c>
      <c r="F19" s="7">
        <v>6</v>
      </c>
      <c r="G19" s="7">
        <v>9</v>
      </c>
      <c r="H19" s="7">
        <v>7</v>
      </c>
      <c r="I19" s="7">
        <v>8</v>
      </c>
      <c r="J19" s="7">
        <v>7</v>
      </c>
      <c r="K19" s="7">
        <v>9</v>
      </c>
      <c r="L19" s="7">
        <v>7</v>
      </c>
      <c r="M19" s="7">
        <v>8</v>
      </c>
      <c r="N19" s="7">
        <v>6</v>
      </c>
      <c r="O19" s="10">
        <f t="shared" si="1"/>
        <v>76</v>
      </c>
      <c r="P19" s="7">
        <f t="shared" ref="P19:P52" si="7">(W62+X62)/2</f>
        <v>0</v>
      </c>
      <c r="Q19" s="7">
        <v>9</v>
      </c>
      <c r="R19" s="7">
        <v>7</v>
      </c>
      <c r="S19" s="7">
        <v>8</v>
      </c>
      <c r="T19" s="7">
        <f t="shared" si="3"/>
        <v>24</v>
      </c>
      <c r="U19" s="7">
        <f t="shared" si="4"/>
        <v>12</v>
      </c>
      <c r="V19" s="10">
        <f t="shared" si="5"/>
        <v>88</v>
      </c>
      <c r="W19" s="7"/>
      <c r="X19" s="8"/>
      <c r="Y19" s="8"/>
      <c r="Z19" s="8"/>
      <c r="AA19" s="8"/>
      <c r="AB19" s="31">
        <f t="shared" si="6"/>
        <v>88</v>
      </c>
      <c r="AC19" s="27"/>
    </row>
    <row r="20" spans="1:29" ht="15" x14ac:dyDescent="0.25">
      <c r="A20" s="1">
        <v>6</v>
      </c>
      <c r="B20" s="32" t="s">
        <v>16</v>
      </c>
      <c r="C20" s="33" t="s">
        <v>9</v>
      </c>
      <c r="D20" s="7">
        <f t="shared" si="0"/>
        <v>0</v>
      </c>
      <c r="E20" s="7">
        <v>7</v>
      </c>
      <c r="F20" s="7">
        <v>4</v>
      </c>
      <c r="G20" s="7">
        <v>7</v>
      </c>
      <c r="H20" s="7">
        <v>6</v>
      </c>
      <c r="I20" s="7">
        <v>9</v>
      </c>
      <c r="J20" s="7">
        <v>8</v>
      </c>
      <c r="K20" s="7">
        <v>8</v>
      </c>
      <c r="L20" s="7">
        <v>6</v>
      </c>
      <c r="M20" s="7">
        <v>7</v>
      </c>
      <c r="N20" s="7">
        <v>6</v>
      </c>
      <c r="O20" s="10">
        <f t="shared" si="1"/>
        <v>68</v>
      </c>
      <c r="P20" s="7">
        <f t="shared" si="7"/>
        <v>0</v>
      </c>
      <c r="Q20" s="7">
        <v>7</v>
      </c>
      <c r="R20" s="7">
        <v>7</v>
      </c>
      <c r="S20" s="7">
        <v>7</v>
      </c>
      <c r="T20" s="7">
        <f t="shared" si="3"/>
        <v>21</v>
      </c>
      <c r="U20" s="7">
        <f t="shared" si="4"/>
        <v>10.5</v>
      </c>
      <c r="V20" s="10">
        <f t="shared" si="5"/>
        <v>78.5</v>
      </c>
      <c r="W20" s="7"/>
      <c r="X20" s="8"/>
      <c r="Y20" s="8"/>
      <c r="Z20" s="8"/>
      <c r="AA20" s="8"/>
      <c r="AB20" s="31">
        <f t="shared" si="6"/>
        <v>78.5</v>
      </c>
      <c r="AC20" s="27"/>
    </row>
    <row r="21" spans="1:29" ht="15" x14ac:dyDescent="0.25">
      <c r="A21" s="1">
        <v>7</v>
      </c>
      <c r="B21" s="32" t="s">
        <v>17</v>
      </c>
      <c r="C21" s="33" t="s">
        <v>9</v>
      </c>
      <c r="D21" s="7">
        <f t="shared" si="0"/>
        <v>0</v>
      </c>
      <c r="E21" s="7">
        <v>7</v>
      </c>
      <c r="F21" s="7">
        <v>5</v>
      </c>
      <c r="G21" s="7">
        <v>8</v>
      </c>
      <c r="H21" s="7">
        <v>5</v>
      </c>
      <c r="I21" s="7">
        <v>5</v>
      </c>
      <c r="J21" s="7">
        <v>8</v>
      </c>
      <c r="K21" s="7">
        <v>7</v>
      </c>
      <c r="L21" s="7">
        <v>7</v>
      </c>
      <c r="M21" s="7">
        <v>8</v>
      </c>
      <c r="N21" s="7">
        <v>7</v>
      </c>
      <c r="O21" s="10">
        <f t="shared" si="1"/>
        <v>67</v>
      </c>
      <c r="P21" s="7">
        <f t="shared" si="7"/>
        <v>0</v>
      </c>
      <c r="Q21" s="7">
        <v>8</v>
      </c>
      <c r="R21" s="7">
        <v>7</v>
      </c>
      <c r="S21" s="7">
        <v>8</v>
      </c>
      <c r="T21" s="7">
        <f t="shared" si="3"/>
        <v>23</v>
      </c>
      <c r="U21" s="7">
        <f t="shared" si="4"/>
        <v>11.5</v>
      </c>
      <c r="V21" s="10">
        <f t="shared" si="5"/>
        <v>78.5</v>
      </c>
      <c r="W21" s="7"/>
      <c r="X21" s="8"/>
      <c r="Y21" s="8"/>
      <c r="Z21" s="8"/>
      <c r="AA21" s="8"/>
      <c r="AB21" s="31">
        <f t="shared" si="6"/>
        <v>78.5</v>
      </c>
      <c r="AC21" s="27"/>
    </row>
    <row r="22" spans="1:29" x14ac:dyDescent="0.3">
      <c r="A22" s="1">
        <v>8</v>
      </c>
      <c r="B22" s="32" t="s">
        <v>18</v>
      </c>
      <c r="C22" s="33" t="s">
        <v>9</v>
      </c>
      <c r="D22" s="7">
        <f t="shared" si="0"/>
        <v>0</v>
      </c>
      <c r="E22" s="7">
        <v>6</v>
      </c>
      <c r="F22" s="7">
        <v>4</v>
      </c>
      <c r="G22" s="7">
        <v>7</v>
      </c>
      <c r="H22" s="7">
        <v>6</v>
      </c>
      <c r="I22" s="7">
        <v>7</v>
      </c>
      <c r="J22" s="7">
        <v>7</v>
      </c>
      <c r="K22" s="7">
        <v>6</v>
      </c>
      <c r="L22" s="7">
        <v>7</v>
      </c>
      <c r="M22" s="7">
        <v>7</v>
      </c>
      <c r="N22" s="7">
        <v>7</v>
      </c>
      <c r="O22" s="10">
        <f t="shared" si="1"/>
        <v>64</v>
      </c>
      <c r="P22" s="7">
        <f t="shared" si="7"/>
        <v>0</v>
      </c>
      <c r="Q22" s="7">
        <v>8</v>
      </c>
      <c r="R22" s="7">
        <v>6</v>
      </c>
      <c r="S22" s="7">
        <v>9</v>
      </c>
      <c r="T22" s="7">
        <f t="shared" si="3"/>
        <v>23</v>
      </c>
      <c r="U22" s="7">
        <f t="shared" si="4"/>
        <v>11.5</v>
      </c>
      <c r="V22" s="10">
        <f t="shared" si="5"/>
        <v>75.5</v>
      </c>
      <c r="W22" s="7"/>
      <c r="X22" s="8"/>
      <c r="Y22" s="8"/>
      <c r="Z22" s="8"/>
      <c r="AA22" s="8"/>
      <c r="AB22" s="31">
        <f t="shared" si="6"/>
        <v>75.5</v>
      </c>
      <c r="AC22" s="30"/>
    </row>
    <row r="23" spans="1:29" ht="15" x14ac:dyDescent="0.25">
      <c r="A23" s="1">
        <v>9</v>
      </c>
      <c r="B23" s="32" t="s">
        <v>19</v>
      </c>
      <c r="C23" s="33" t="s">
        <v>9</v>
      </c>
      <c r="D23" s="7">
        <f t="shared" si="0"/>
        <v>0</v>
      </c>
      <c r="E23" s="7">
        <v>9</v>
      </c>
      <c r="F23" s="7">
        <v>7</v>
      </c>
      <c r="G23" s="7">
        <v>9</v>
      </c>
      <c r="H23" s="7">
        <v>7</v>
      </c>
      <c r="I23" s="7">
        <v>8</v>
      </c>
      <c r="J23" s="7">
        <v>9</v>
      </c>
      <c r="K23" s="7">
        <v>7</v>
      </c>
      <c r="L23" s="7">
        <v>6</v>
      </c>
      <c r="M23" s="7">
        <v>8</v>
      </c>
      <c r="N23" s="7">
        <v>7</v>
      </c>
      <c r="O23" s="10">
        <f t="shared" si="1"/>
        <v>77</v>
      </c>
      <c r="P23" s="7">
        <f t="shared" si="7"/>
        <v>0</v>
      </c>
      <c r="Q23" s="7">
        <v>9</v>
      </c>
      <c r="R23" s="7">
        <v>7</v>
      </c>
      <c r="S23" s="7">
        <v>7</v>
      </c>
      <c r="T23" s="7">
        <f t="shared" si="3"/>
        <v>23</v>
      </c>
      <c r="U23" s="7">
        <f t="shared" si="4"/>
        <v>11.5</v>
      </c>
      <c r="V23" s="10">
        <f t="shared" si="5"/>
        <v>88.5</v>
      </c>
      <c r="W23" s="7"/>
      <c r="X23" s="8"/>
      <c r="Y23" s="8"/>
      <c r="Z23" s="8"/>
      <c r="AA23" s="8"/>
      <c r="AB23" s="31">
        <f t="shared" si="6"/>
        <v>88.5</v>
      </c>
      <c r="AC23" s="26"/>
    </row>
    <row r="24" spans="1:29" ht="15" x14ac:dyDescent="0.25">
      <c r="A24" s="1">
        <v>10</v>
      </c>
      <c r="B24" s="32" t="s">
        <v>20</v>
      </c>
      <c r="C24" s="33" t="s">
        <v>9</v>
      </c>
      <c r="D24" s="7">
        <f t="shared" si="0"/>
        <v>0</v>
      </c>
      <c r="E24" s="7">
        <v>7</v>
      </c>
      <c r="F24" s="7">
        <v>4</v>
      </c>
      <c r="G24" s="7">
        <v>7</v>
      </c>
      <c r="H24" s="7">
        <v>5</v>
      </c>
      <c r="I24" s="7">
        <v>6</v>
      </c>
      <c r="J24" s="7">
        <v>8</v>
      </c>
      <c r="K24" s="7">
        <v>6</v>
      </c>
      <c r="L24" s="7">
        <v>6</v>
      </c>
      <c r="M24" s="7">
        <v>9</v>
      </c>
      <c r="N24" s="7">
        <v>6</v>
      </c>
      <c r="O24" s="10">
        <f>SUM(D24:N24)</f>
        <v>64</v>
      </c>
      <c r="P24" s="7">
        <f t="shared" si="7"/>
        <v>0</v>
      </c>
      <c r="Q24" s="7">
        <v>7</v>
      </c>
      <c r="R24" s="7">
        <v>10</v>
      </c>
      <c r="S24" s="7">
        <v>8</v>
      </c>
      <c r="T24" s="7">
        <f t="shared" si="3"/>
        <v>25</v>
      </c>
      <c r="U24" s="7">
        <f t="shared" si="4"/>
        <v>12.5</v>
      </c>
      <c r="V24" s="10">
        <f t="shared" si="5"/>
        <v>76.5</v>
      </c>
      <c r="W24" s="7"/>
      <c r="X24" s="8"/>
      <c r="Y24" s="8"/>
      <c r="Z24" s="8"/>
      <c r="AA24" s="8"/>
      <c r="AB24" s="31">
        <f t="shared" si="6"/>
        <v>76.5</v>
      </c>
      <c r="AC24" s="26"/>
    </row>
    <row r="25" spans="1:29" x14ac:dyDescent="0.3">
      <c r="A25" s="1">
        <v>11</v>
      </c>
      <c r="B25" s="32" t="s">
        <v>21</v>
      </c>
      <c r="C25" s="33" t="s">
        <v>9</v>
      </c>
      <c r="D25" s="7">
        <f t="shared" si="0"/>
        <v>0</v>
      </c>
      <c r="E25" s="7">
        <v>8</v>
      </c>
      <c r="F25" s="7">
        <v>8</v>
      </c>
      <c r="G25" s="7">
        <v>8</v>
      </c>
      <c r="H25" s="7">
        <v>7</v>
      </c>
      <c r="I25" s="7">
        <v>7</v>
      </c>
      <c r="J25" s="7">
        <v>10</v>
      </c>
      <c r="K25" s="7">
        <v>8</v>
      </c>
      <c r="L25" s="7">
        <v>8</v>
      </c>
      <c r="M25" s="7">
        <v>9</v>
      </c>
      <c r="N25" s="7">
        <v>8</v>
      </c>
      <c r="O25" s="10">
        <f t="shared" ref="O25:O35" si="8">SUM(D25:N25)</f>
        <v>81</v>
      </c>
      <c r="P25" s="7">
        <f t="shared" si="7"/>
        <v>0</v>
      </c>
      <c r="Q25" s="7">
        <v>8</v>
      </c>
      <c r="R25" s="7">
        <v>9</v>
      </c>
      <c r="S25" s="7">
        <v>9</v>
      </c>
      <c r="T25" s="7">
        <f t="shared" si="3"/>
        <v>26</v>
      </c>
      <c r="U25" s="7">
        <f t="shared" si="4"/>
        <v>13</v>
      </c>
      <c r="V25" s="10">
        <f t="shared" si="5"/>
        <v>94</v>
      </c>
      <c r="W25" s="7"/>
      <c r="X25" s="8"/>
      <c r="Y25" s="8"/>
      <c r="Z25" s="8"/>
      <c r="AA25" s="8"/>
      <c r="AB25" s="31">
        <f t="shared" si="6"/>
        <v>94</v>
      </c>
      <c r="AC25" s="27"/>
    </row>
    <row r="26" spans="1:29" ht="15" x14ac:dyDescent="0.25">
      <c r="A26" s="1">
        <v>12</v>
      </c>
      <c r="B26" s="32" t="s">
        <v>22</v>
      </c>
      <c r="C26" s="33" t="s">
        <v>9</v>
      </c>
      <c r="D26" s="7">
        <f t="shared" si="0"/>
        <v>0</v>
      </c>
      <c r="E26" s="7">
        <v>6</v>
      </c>
      <c r="F26" s="7">
        <v>6</v>
      </c>
      <c r="G26" s="7">
        <v>6</v>
      </c>
      <c r="H26" s="7">
        <v>8</v>
      </c>
      <c r="I26" s="7">
        <v>8</v>
      </c>
      <c r="J26" s="7">
        <v>9</v>
      </c>
      <c r="K26" s="7">
        <v>7</v>
      </c>
      <c r="L26" s="7">
        <v>8</v>
      </c>
      <c r="M26" s="7">
        <v>7</v>
      </c>
      <c r="N26" s="7">
        <v>7</v>
      </c>
      <c r="O26" s="10">
        <f t="shared" si="8"/>
        <v>72</v>
      </c>
      <c r="P26" s="7">
        <f t="shared" si="7"/>
        <v>0</v>
      </c>
      <c r="Q26" s="7">
        <v>8</v>
      </c>
      <c r="R26" s="7">
        <v>4</v>
      </c>
      <c r="S26" s="7">
        <v>7</v>
      </c>
      <c r="T26" s="7">
        <f t="shared" si="3"/>
        <v>19</v>
      </c>
      <c r="U26" s="7">
        <f t="shared" si="4"/>
        <v>9.5</v>
      </c>
      <c r="V26" s="10">
        <f t="shared" si="5"/>
        <v>81.5</v>
      </c>
      <c r="W26" s="7"/>
      <c r="X26" s="8"/>
      <c r="Y26" s="8"/>
      <c r="Z26" s="8"/>
      <c r="AA26" s="8"/>
      <c r="AB26" s="31">
        <f t="shared" si="6"/>
        <v>81.5</v>
      </c>
      <c r="AC26" s="27"/>
    </row>
    <row r="27" spans="1:29" x14ac:dyDescent="0.3">
      <c r="A27" s="1">
        <v>13</v>
      </c>
      <c r="B27" s="32" t="s">
        <v>23</v>
      </c>
      <c r="C27" s="33" t="s">
        <v>9</v>
      </c>
      <c r="D27" s="7">
        <f t="shared" si="0"/>
        <v>0</v>
      </c>
      <c r="E27" s="7">
        <v>6</v>
      </c>
      <c r="F27" s="7">
        <v>4</v>
      </c>
      <c r="G27" s="7">
        <v>7</v>
      </c>
      <c r="H27" s="7">
        <v>6</v>
      </c>
      <c r="I27" s="7">
        <v>7</v>
      </c>
      <c r="J27" s="7">
        <v>7</v>
      </c>
      <c r="K27" s="7">
        <v>7</v>
      </c>
      <c r="L27" s="7">
        <v>4</v>
      </c>
      <c r="M27" s="7">
        <v>5</v>
      </c>
      <c r="N27" s="7">
        <v>5</v>
      </c>
      <c r="O27" s="10">
        <f t="shared" si="8"/>
        <v>58</v>
      </c>
      <c r="P27" s="7">
        <f t="shared" si="7"/>
        <v>0</v>
      </c>
      <c r="Q27" s="7">
        <v>6</v>
      </c>
      <c r="R27" s="7">
        <v>5</v>
      </c>
      <c r="S27" s="7">
        <v>7</v>
      </c>
      <c r="T27" s="7">
        <f t="shared" si="3"/>
        <v>18</v>
      </c>
      <c r="U27" s="7">
        <f t="shared" si="4"/>
        <v>9</v>
      </c>
      <c r="V27" s="10">
        <f t="shared" si="5"/>
        <v>67</v>
      </c>
      <c r="W27" s="7"/>
      <c r="X27" s="8"/>
      <c r="Y27" s="8"/>
      <c r="Z27" s="8"/>
      <c r="AA27" s="8"/>
      <c r="AB27" s="31">
        <f t="shared" si="6"/>
        <v>67</v>
      </c>
      <c r="AC27" s="27"/>
    </row>
    <row r="28" spans="1:29" ht="15" x14ac:dyDescent="0.25">
      <c r="A28" s="1">
        <v>14</v>
      </c>
      <c r="B28" s="32" t="s">
        <v>24</v>
      </c>
      <c r="C28" s="33" t="s">
        <v>9</v>
      </c>
      <c r="D28" s="7">
        <f t="shared" si="0"/>
        <v>0</v>
      </c>
      <c r="E28" s="7">
        <v>5</v>
      </c>
      <c r="F28" s="7">
        <v>3</v>
      </c>
      <c r="G28" s="7">
        <v>6</v>
      </c>
      <c r="H28" s="7">
        <v>4</v>
      </c>
      <c r="I28" s="7">
        <v>6</v>
      </c>
      <c r="J28" s="7">
        <v>5</v>
      </c>
      <c r="K28" s="7">
        <v>6</v>
      </c>
      <c r="L28" s="7">
        <v>4</v>
      </c>
      <c r="M28" s="7">
        <v>5</v>
      </c>
      <c r="N28" s="7">
        <v>4</v>
      </c>
      <c r="O28" s="10">
        <f t="shared" si="8"/>
        <v>48</v>
      </c>
      <c r="P28" s="7">
        <f t="shared" si="7"/>
        <v>0</v>
      </c>
      <c r="Q28" s="7">
        <v>7</v>
      </c>
      <c r="R28" s="7">
        <v>8</v>
      </c>
      <c r="S28" s="7">
        <v>6</v>
      </c>
      <c r="T28" s="7">
        <f t="shared" si="3"/>
        <v>21</v>
      </c>
      <c r="U28" s="7">
        <f t="shared" si="4"/>
        <v>10.5</v>
      </c>
      <c r="V28" s="10">
        <f t="shared" si="5"/>
        <v>58.5</v>
      </c>
      <c r="W28" s="7"/>
      <c r="X28" s="8"/>
      <c r="Y28" s="8"/>
      <c r="Z28" s="8"/>
      <c r="AA28" s="8"/>
      <c r="AB28" s="31">
        <f t="shared" si="6"/>
        <v>58.5</v>
      </c>
      <c r="AC28" s="27"/>
    </row>
    <row r="29" spans="1:29" ht="15" x14ac:dyDescent="0.25">
      <c r="A29" s="1">
        <v>15</v>
      </c>
      <c r="B29" s="32" t="s">
        <v>25</v>
      </c>
      <c r="C29" s="33" t="s">
        <v>9</v>
      </c>
      <c r="D29" s="7">
        <f t="shared" si="0"/>
        <v>0</v>
      </c>
      <c r="E29" s="7">
        <v>8</v>
      </c>
      <c r="F29" s="7">
        <v>7</v>
      </c>
      <c r="G29" s="7">
        <v>8</v>
      </c>
      <c r="H29" s="7">
        <v>8</v>
      </c>
      <c r="I29" s="7">
        <v>9</v>
      </c>
      <c r="J29" s="7">
        <v>10</v>
      </c>
      <c r="K29" s="7">
        <v>8</v>
      </c>
      <c r="L29" s="7">
        <v>9</v>
      </c>
      <c r="M29" s="7">
        <v>9</v>
      </c>
      <c r="N29" s="7">
        <v>9</v>
      </c>
      <c r="O29" s="10">
        <f t="shared" si="8"/>
        <v>85</v>
      </c>
      <c r="P29" s="7">
        <f t="shared" si="7"/>
        <v>0</v>
      </c>
      <c r="Q29" s="7">
        <v>7</v>
      </c>
      <c r="R29" s="7">
        <v>8</v>
      </c>
      <c r="S29" s="7">
        <v>9</v>
      </c>
      <c r="T29" s="7">
        <f t="shared" si="3"/>
        <v>24</v>
      </c>
      <c r="U29" s="7">
        <f t="shared" si="4"/>
        <v>12</v>
      </c>
      <c r="V29" s="10">
        <f t="shared" si="5"/>
        <v>97</v>
      </c>
      <c r="W29" s="7"/>
      <c r="X29" s="8"/>
      <c r="Y29" s="8"/>
      <c r="Z29" s="8"/>
      <c r="AA29" s="8"/>
      <c r="AB29" s="31">
        <f t="shared" si="6"/>
        <v>97</v>
      </c>
      <c r="AC29" s="27"/>
    </row>
    <row r="30" spans="1:29" ht="15" x14ac:dyDescent="0.25">
      <c r="A30" s="1">
        <v>16</v>
      </c>
      <c r="B30" s="32" t="s">
        <v>26</v>
      </c>
      <c r="C30" s="33" t="s">
        <v>9</v>
      </c>
      <c r="D30" s="7">
        <f t="shared" si="0"/>
        <v>0</v>
      </c>
      <c r="E30" s="7">
        <v>8</v>
      </c>
      <c r="F30" s="7">
        <v>6</v>
      </c>
      <c r="G30" s="7">
        <v>9</v>
      </c>
      <c r="H30" s="7">
        <v>7</v>
      </c>
      <c r="I30" s="7">
        <v>9</v>
      </c>
      <c r="J30" s="7">
        <v>8</v>
      </c>
      <c r="K30" s="7">
        <v>7</v>
      </c>
      <c r="L30" s="7">
        <v>6</v>
      </c>
      <c r="M30" s="7">
        <v>7</v>
      </c>
      <c r="N30" s="7">
        <v>6</v>
      </c>
      <c r="O30" s="10">
        <f t="shared" si="8"/>
        <v>73</v>
      </c>
      <c r="P30" s="7">
        <f t="shared" si="7"/>
        <v>0</v>
      </c>
      <c r="Q30" s="7">
        <v>8</v>
      </c>
      <c r="R30" s="7">
        <v>8</v>
      </c>
      <c r="S30" s="7">
        <v>6</v>
      </c>
      <c r="T30" s="7">
        <f t="shared" si="3"/>
        <v>22</v>
      </c>
      <c r="U30" s="7">
        <f t="shared" si="4"/>
        <v>11</v>
      </c>
      <c r="V30" s="10">
        <f t="shared" si="5"/>
        <v>84</v>
      </c>
      <c r="W30" s="7"/>
      <c r="X30" s="8"/>
      <c r="Y30" s="8"/>
      <c r="Z30" s="8"/>
      <c r="AA30" s="8"/>
      <c r="AB30" s="31">
        <f t="shared" si="6"/>
        <v>84</v>
      </c>
      <c r="AC30" s="27"/>
    </row>
    <row r="31" spans="1:29" ht="15" x14ac:dyDescent="0.25">
      <c r="A31" s="1">
        <v>17</v>
      </c>
      <c r="B31" s="32" t="s">
        <v>27</v>
      </c>
      <c r="C31" s="33" t="s">
        <v>9</v>
      </c>
      <c r="D31" s="7">
        <f t="shared" si="0"/>
        <v>0</v>
      </c>
      <c r="E31" s="7">
        <v>9</v>
      </c>
      <c r="F31" s="7">
        <v>6</v>
      </c>
      <c r="G31" s="7">
        <v>10</v>
      </c>
      <c r="H31" s="7">
        <v>7</v>
      </c>
      <c r="I31" s="7">
        <v>10</v>
      </c>
      <c r="J31" s="7">
        <v>8</v>
      </c>
      <c r="K31" s="7">
        <v>8</v>
      </c>
      <c r="L31" s="7">
        <v>6</v>
      </c>
      <c r="M31" s="7">
        <v>9</v>
      </c>
      <c r="N31" s="7">
        <v>6</v>
      </c>
      <c r="O31" s="10">
        <f t="shared" si="8"/>
        <v>79</v>
      </c>
      <c r="P31" s="7">
        <f t="shared" si="7"/>
        <v>0</v>
      </c>
      <c r="Q31" s="7">
        <v>8</v>
      </c>
      <c r="R31" s="7">
        <v>7</v>
      </c>
      <c r="S31" s="7">
        <v>8</v>
      </c>
      <c r="T31" s="7">
        <f t="shared" si="3"/>
        <v>23</v>
      </c>
      <c r="U31" s="7">
        <f t="shared" si="4"/>
        <v>11.5</v>
      </c>
      <c r="V31" s="10">
        <f t="shared" si="5"/>
        <v>90.5</v>
      </c>
      <c r="W31" s="7"/>
      <c r="X31" s="8"/>
      <c r="Y31" s="8"/>
      <c r="Z31" s="8"/>
      <c r="AA31" s="8"/>
      <c r="AB31" s="31">
        <f t="shared" si="6"/>
        <v>90.5</v>
      </c>
      <c r="AC31" s="27"/>
    </row>
    <row r="32" spans="1:29" x14ac:dyDescent="0.3">
      <c r="A32" s="1">
        <v>18</v>
      </c>
      <c r="B32" s="32" t="s">
        <v>28</v>
      </c>
      <c r="C32" s="33" t="s">
        <v>9</v>
      </c>
      <c r="D32" s="7">
        <f t="shared" si="0"/>
        <v>0</v>
      </c>
      <c r="E32" s="7">
        <v>8</v>
      </c>
      <c r="F32" s="7">
        <v>6</v>
      </c>
      <c r="G32" s="7">
        <v>9</v>
      </c>
      <c r="H32" s="7">
        <v>6</v>
      </c>
      <c r="I32" s="7">
        <v>10</v>
      </c>
      <c r="J32" s="7">
        <v>8</v>
      </c>
      <c r="K32" s="7">
        <v>7</v>
      </c>
      <c r="L32" s="7">
        <v>6</v>
      </c>
      <c r="M32" s="7">
        <v>8</v>
      </c>
      <c r="N32" s="7">
        <v>7</v>
      </c>
      <c r="O32" s="10">
        <f t="shared" si="8"/>
        <v>75</v>
      </c>
      <c r="P32" s="7">
        <f t="shared" si="7"/>
        <v>0</v>
      </c>
      <c r="Q32" s="7">
        <v>8</v>
      </c>
      <c r="R32" s="7">
        <v>8</v>
      </c>
      <c r="S32" s="7">
        <v>8</v>
      </c>
      <c r="T32" s="7">
        <f t="shared" si="3"/>
        <v>24</v>
      </c>
      <c r="U32" s="7">
        <f t="shared" si="4"/>
        <v>12</v>
      </c>
      <c r="V32" s="10">
        <f t="shared" si="5"/>
        <v>87</v>
      </c>
      <c r="W32" s="7"/>
      <c r="X32" s="8"/>
      <c r="Y32" s="8"/>
      <c r="Z32" s="8"/>
      <c r="AA32" s="8"/>
      <c r="AB32" s="31">
        <f t="shared" si="6"/>
        <v>87</v>
      </c>
      <c r="AC32" s="27"/>
    </row>
    <row r="33" spans="1:29" ht="15" x14ac:dyDescent="0.25">
      <c r="A33" s="1">
        <v>19</v>
      </c>
      <c r="B33" s="32" t="s">
        <v>29</v>
      </c>
      <c r="C33" s="33" t="s">
        <v>9</v>
      </c>
      <c r="D33" s="7">
        <f t="shared" si="0"/>
        <v>0</v>
      </c>
      <c r="E33" s="7">
        <v>9</v>
      </c>
      <c r="F33" s="7">
        <v>7</v>
      </c>
      <c r="G33" s="7">
        <v>9</v>
      </c>
      <c r="H33" s="7">
        <v>6</v>
      </c>
      <c r="I33" s="7">
        <v>9</v>
      </c>
      <c r="J33" s="7">
        <v>7</v>
      </c>
      <c r="K33" s="7">
        <v>7</v>
      </c>
      <c r="L33" s="7">
        <v>7</v>
      </c>
      <c r="M33" s="7">
        <v>7</v>
      </c>
      <c r="N33" s="7">
        <v>8</v>
      </c>
      <c r="O33" s="10">
        <f t="shared" si="8"/>
        <v>76</v>
      </c>
      <c r="P33" s="7">
        <f t="shared" si="7"/>
        <v>0</v>
      </c>
      <c r="Q33" s="7">
        <v>7</v>
      </c>
      <c r="R33" s="7">
        <v>8</v>
      </c>
      <c r="S33" s="7">
        <v>8</v>
      </c>
      <c r="T33" s="7">
        <f t="shared" si="3"/>
        <v>23</v>
      </c>
      <c r="U33" s="7">
        <f t="shared" si="4"/>
        <v>11.5</v>
      </c>
      <c r="V33" s="10">
        <f t="shared" si="5"/>
        <v>87.5</v>
      </c>
      <c r="W33" s="8"/>
      <c r="X33" s="8"/>
      <c r="Y33" s="8"/>
      <c r="Z33" s="8"/>
      <c r="AA33" s="8"/>
      <c r="AB33" s="31">
        <f t="shared" si="6"/>
        <v>87.5</v>
      </c>
      <c r="AC33" s="27"/>
    </row>
    <row r="34" spans="1:29" ht="15" x14ac:dyDescent="0.25">
      <c r="A34" s="1">
        <v>22</v>
      </c>
      <c r="B34" s="32" t="s">
        <v>30</v>
      </c>
      <c r="C34" s="33" t="s">
        <v>9</v>
      </c>
      <c r="D34" s="7">
        <f t="shared" si="0"/>
        <v>0</v>
      </c>
      <c r="E34" s="7">
        <v>6</v>
      </c>
      <c r="F34" s="7">
        <v>5</v>
      </c>
      <c r="G34" s="7">
        <v>7</v>
      </c>
      <c r="H34" s="7">
        <v>8</v>
      </c>
      <c r="I34" s="7">
        <v>6</v>
      </c>
      <c r="J34" s="7">
        <v>8</v>
      </c>
      <c r="K34" s="7">
        <v>5</v>
      </c>
      <c r="L34" s="7">
        <v>4</v>
      </c>
      <c r="M34" s="7">
        <v>6</v>
      </c>
      <c r="N34" s="7">
        <v>6</v>
      </c>
      <c r="O34" s="10">
        <f t="shared" si="8"/>
        <v>61</v>
      </c>
      <c r="P34" s="7">
        <f t="shared" si="7"/>
        <v>0</v>
      </c>
      <c r="Q34" s="7">
        <v>8</v>
      </c>
      <c r="R34" s="7">
        <v>6</v>
      </c>
      <c r="S34" s="7">
        <v>8</v>
      </c>
      <c r="T34" s="7">
        <f t="shared" si="3"/>
        <v>22</v>
      </c>
      <c r="U34" s="7">
        <f t="shared" si="4"/>
        <v>11</v>
      </c>
      <c r="V34" s="10">
        <f t="shared" si="5"/>
        <v>72</v>
      </c>
      <c r="W34" s="8"/>
      <c r="X34" s="8"/>
      <c r="Y34" s="8"/>
      <c r="Z34" s="8"/>
      <c r="AA34" s="8"/>
      <c r="AB34" s="31">
        <f t="shared" si="6"/>
        <v>72</v>
      </c>
      <c r="AC34" s="27"/>
    </row>
    <row r="35" spans="1:29" ht="15" x14ac:dyDescent="0.25">
      <c r="A35" s="1">
        <v>23</v>
      </c>
      <c r="B35" s="32" t="s">
        <v>31</v>
      </c>
      <c r="C35" s="33" t="s">
        <v>9</v>
      </c>
      <c r="D35" s="7">
        <f t="shared" si="0"/>
        <v>0</v>
      </c>
      <c r="E35" s="7">
        <v>8</v>
      </c>
      <c r="F35" s="7">
        <v>5</v>
      </c>
      <c r="G35" s="7">
        <v>9</v>
      </c>
      <c r="H35" s="7">
        <v>8</v>
      </c>
      <c r="I35" s="7">
        <v>7</v>
      </c>
      <c r="J35" s="7">
        <v>8</v>
      </c>
      <c r="K35" s="7">
        <v>6</v>
      </c>
      <c r="L35" s="7">
        <v>5</v>
      </c>
      <c r="M35" s="7">
        <v>8</v>
      </c>
      <c r="N35" s="7">
        <v>7</v>
      </c>
      <c r="O35" s="10">
        <f t="shared" si="8"/>
        <v>71</v>
      </c>
      <c r="P35" s="7">
        <f t="shared" si="7"/>
        <v>0</v>
      </c>
      <c r="Q35" s="7">
        <v>9</v>
      </c>
      <c r="R35" s="7">
        <v>7</v>
      </c>
      <c r="S35" s="7">
        <v>9</v>
      </c>
      <c r="T35" s="7">
        <f t="shared" si="3"/>
        <v>25</v>
      </c>
      <c r="U35" s="7">
        <f t="shared" si="4"/>
        <v>12.5</v>
      </c>
      <c r="V35" s="10">
        <f t="shared" si="5"/>
        <v>83.5</v>
      </c>
      <c r="W35" s="8"/>
      <c r="X35" s="8"/>
      <c r="Y35" s="8"/>
      <c r="Z35" s="8"/>
      <c r="AA35" s="8"/>
      <c r="AB35" s="31">
        <f t="shared" si="6"/>
        <v>83.5</v>
      </c>
      <c r="AC35" s="27"/>
    </row>
    <row r="36" spans="1:29" ht="15" x14ac:dyDescent="0.25">
      <c r="A36" s="1">
        <v>24</v>
      </c>
      <c r="B36" s="32" t="s">
        <v>32</v>
      </c>
      <c r="C36" s="33" t="s">
        <v>9</v>
      </c>
      <c r="D36" s="7">
        <f t="shared" si="0"/>
        <v>0</v>
      </c>
      <c r="E36" s="7">
        <v>8</v>
      </c>
      <c r="F36" s="7">
        <v>5</v>
      </c>
      <c r="G36" s="7">
        <v>8</v>
      </c>
      <c r="H36" s="7">
        <v>9</v>
      </c>
      <c r="I36" s="7">
        <v>7</v>
      </c>
      <c r="J36" s="7">
        <v>9</v>
      </c>
      <c r="K36" s="7">
        <v>7</v>
      </c>
      <c r="L36" s="7">
        <v>8</v>
      </c>
      <c r="M36" s="7">
        <v>9</v>
      </c>
      <c r="N36" s="7">
        <v>8</v>
      </c>
      <c r="O36" s="10">
        <f>SUM(D36:N36)</f>
        <v>78</v>
      </c>
      <c r="P36" s="7">
        <f t="shared" si="7"/>
        <v>0</v>
      </c>
      <c r="Q36" s="7">
        <v>8</v>
      </c>
      <c r="R36" s="7">
        <v>8</v>
      </c>
      <c r="S36" s="7">
        <v>7</v>
      </c>
      <c r="T36" s="7">
        <f t="shared" si="3"/>
        <v>23</v>
      </c>
      <c r="U36" s="7">
        <f t="shared" si="4"/>
        <v>11.5</v>
      </c>
      <c r="V36" s="10">
        <f t="shared" si="5"/>
        <v>89.5</v>
      </c>
      <c r="W36" s="8">
        <v>0</v>
      </c>
      <c r="X36" s="8">
        <v>0</v>
      </c>
      <c r="Y36" s="24">
        <v>0</v>
      </c>
      <c r="Z36" s="8"/>
      <c r="AA36" s="8"/>
      <c r="AB36" s="31">
        <f t="shared" si="6"/>
        <v>89.5</v>
      </c>
      <c r="AC36" s="26"/>
    </row>
    <row r="37" spans="1:29" ht="15" x14ac:dyDescent="0.25">
      <c r="A37" s="1">
        <v>25</v>
      </c>
      <c r="B37" s="32" t="s">
        <v>33</v>
      </c>
      <c r="C37" s="33"/>
      <c r="D37" s="7">
        <f t="shared" si="0"/>
        <v>0</v>
      </c>
      <c r="E37" s="7">
        <v>7</v>
      </c>
      <c r="F37" s="7">
        <v>6</v>
      </c>
      <c r="G37" s="7">
        <v>9</v>
      </c>
      <c r="H37" s="7">
        <v>9</v>
      </c>
      <c r="I37" s="7">
        <v>8</v>
      </c>
      <c r="J37" s="7">
        <v>9</v>
      </c>
      <c r="K37" s="7">
        <v>8</v>
      </c>
      <c r="L37" s="7">
        <v>7</v>
      </c>
      <c r="M37" s="7">
        <v>7</v>
      </c>
      <c r="N37" s="7">
        <v>8</v>
      </c>
      <c r="O37" s="10">
        <f t="shared" ref="O37:O55" si="9">SUM(D37:N37)</f>
        <v>78</v>
      </c>
      <c r="P37" s="7">
        <f t="shared" si="7"/>
        <v>0</v>
      </c>
      <c r="Q37" s="7">
        <v>7</v>
      </c>
      <c r="R37" s="7">
        <v>9</v>
      </c>
      <c r="S37" s="7">
        <v>6</v>
      </c>
      <c r="T37" s="7">
        <f t="shared" ref="T37:T55" si="10">SUM(P37:S37)</f>
        <v>22</v>
      </c>
      <c r="U37" s="7">
        <f t="shared" ref="U37:U55" si="11">T37/2</f>
        <v>11</v>
      </c>
      <c r="V37" s="10">
        <f t="shared" ref="V37:V55" si="12">SUM(O37,U37)</f>
        <v>89</v>
      </c>
      <c r="W37" s="8">
        <v>0</v>
      </c>
      <c r="X37" s="8">
        <v>0</v>
      </c>
      <c r="Y37" s="24">
        <v>0</v>
      </c>
      <c r="Z37" s="8"/>
      <c r="AA37" s="8"/>
      <c r="AB37" s="31">
        <f t="shared" ref="AB37:AB55" si="13">V37-SUM(W37:AA37)</f>
        <v>89</v>
      </c>
      <c r="AC37" s="26"/>
    </row>
    <row r="38" spans="1:29" ht="15" x14ac:dyDescent="0.25">
      <c r="A38" s="1">
        <v>26</v>
      </c>
      <c r="B38" s="32" t="s">
        <v>34</v>
      </c>
      <c r="C38" s="33"/>
      <c r="D38" s="7">
        <f t="shared" si="0"/>
        <v>0</v>
      </c>
      <c r="E38" s="7">
        <v>6</v>
      </c>
      <c r="F38" s="7">
        <v>4</v>
      </c>
      <c r="G38" s="7">
        <v>9</v>
      </c>
      <c r="H38" s="7">
        <v>8</v>
      </c>
      <c r="I38" s="7">
        <v>8</v>
      </c>
      <c r="J38" s="7">
        <v>7</v>
      </c>
      <c r="K38" s="7">
        <v>8</v>
      </c>
      <c r="L38" s="7">
        <v>4</v>
      </c>
      <c r="M38" s="7">
        <v>8</v>
      </c>
      <c r="N38" s="7">
        <v>6</v>
      </c>
      <c r="O38" s="10">
        <f t="shared" si="9"/>
        <v>68</v>
      </c>
      <c r="P38" s="7">
        <f t="shared" si="7"/>
        <v>0</v>
      </c>
      <c r="Q38" s="7">
        <v>8</v>
      </c>
      <c r="R38" s="7">
        <v>8</v>
      </c>
      <c r="S38" s="7">
        <v>8</v>
      </c>
      <c r="T38" s="7">
        <f t="shared" si="10"/>
        <v>24</v>
      </c>
      <c r="U38" s="7">
        <f t="shared" si="11"/>
        <v>12</v>
      </c>
      <c r="V38" s="10">
        <f t="shared" si="12"/>
        <v>80</v>
      </c>
      <c r="W38" s="8">
        <v>0</v>
      </c>
      <c r="X38" s="8">
        <v>0</v>
      </c>
      <c r="Y38" s="24">
        <v>0</v>
      </c>
      <c r="Z38" s="8"/>
      <c r="AA38" s="8"/>
      <c r="AB38" s="31">
        <f t="shared" si="13"/>
        <v>80</v>
      </c>
      <c r="AC38" s="26"/>
    </row>
    <row r="39" spans="1:29" ht="15" x14ac:dyDescent="0.25">
      <c r="A39" s="1">
        <v>27</v>
      </c>
      <c r="B39" s="32" t="s">
        <v>36</v>
      </c>
      <c r="C39" s="33"/>
      <c r="D39" s="7">
        <f t="shared" si="0"/>
        <v>0</v>
      </c>
      <c r="E39" s="7">
        <v>7</v>
      </c>
      <c r="F39" s="7">
        <v>5</v>
      </c>
      <c r="G39" s="7">
        <v>9</v>
      </c>
      <c r="H39" s="7">
        <v>9</v>
      </c>
      <c r="I39" s="7">
        <v>9</v>
      </c>
      <c r="J39" s="7">
        <v>9</v>
      </c>
      <c r="K39" s="7">
        <v>9</v>
      </c>
      <c r="L39" s="7">
        <v>6</v>
      </c>
      <c r="M39" s="7">
        <v>7</v>
      </c>
      <c r="N39" s="7">
        <v>7</v>
      </c>
      <c r="O39" s="10">
        <f t="shared" si="9"/>
        <v>77</v>
      </c>
      <c r="P39" s="7">
        <f t="shared" si="7"/>
        <v>0</v>
      </c>
      <c r="Q39" s="7">
        <v>9</v>
      </c>
      <c r="R39" s="7">
        <v>8</v>
      </c>
      <c r="S39" s="7">
        <v>7</v>
      </c>
      <c r="T39" s="7">
        <f t="shared" si="10"/>
        <v>24</v>
      </c>
      <c r="U39" s="7">
        <f t="shared" si="11"/>
        <v>12</v>
      </c>
      <c r="V39" s="10">
        <f t="shared" si="12"/>
        <v>89</v>
      </c>
      <c r="W39" s="8">
        <v>0</v>
      </c>
      <c r="X39" s="8">
        <v>0</v>
      </c>
      <c r="Y39" s="24">
        <v>0</v>
      </c>
      <c r="Z39" s="8"/>
      <c r="AA39" s="8"/>
      <c r="AB39" s="31">
        <f t="shared" si="13"/>
        <v>89</v>
      </c>
      <c r="AC39" s="26"/>
    </row>
    <row r="40" spans="1:29" ht="15" x14ac:dyDescent="0.25">
      <c r="A40" s="1">
        <v>28</v>
      </c>
      <c r="B40" s="32" t="s">
        <v>35</v>
      </c>
      <c r="C40" s="33"/>
      <c r="D40" s="7">
        <f t="shared" si="0"/>
        <v>0</v>
      </c>
      <c r="E40" s="7">
        <v>9</v>
      </c>
      <c r="F40" s="7">
        <v>7</v>
      </c>
      <c r="G40" s="7">
        <v>9</v>
      </c>
      <c r="H40" s="7">
        <v>9</v>
      </c>
      <c r="I40" s="7">
        <v>9</v>
      </c>
      <c r="J40" s="7">
        <v>9</v>
      </c>
      <c r="K40" s="7">
        <v>9</v>
      </c>
      <c r="L40" s="7">
        <v>9</v>
      </c>
      <c r="M40" s="7">
        <v>9</v>
      </c>
      <c r="N40" s="7">
        <v>9</v>
      </c>
      <c r="O40" s="10">
        <f t="shared" si="9"/>
        <v>88</v>
      </c>
      <c r="P40" s="7">
        <f t="shared" si="7"/>
        <v>0</v>
      </c>
      <c r="Q40" s="7">
        <v>9</v>
      </c>
      <c r="R40" s="7">
        <v>9</v>
      </c>
      <c r="S40" s="7">
        <v>9</v>
      </c>
      <c r="T40" s="7">
        <f t="shared" si="10"/>
        <v>27</v>
      </c>
      <c r="U40" s="7">
        <f t="shared" si="11"/>
        <v>13.5</v>
      </c>
      <c r="V40" s="10">
        <f t="shared" si="12"/>
        <v>101.5</v>
      </c>
      <c r="W40" s="8">
        <v>0</v>
      </c>
      <c r="X40" s="8">
        <v>0</v>
      </c>
      <c r="Y40" s="24">
        <v>0</v>
      </c>
      <c r="Z40" s="8"/>
      <c r="AA40" s="8"/>
      <c r="AB40" s="31">
        <f t="shared" si="13"/>
        <v>101.5</v>
      </c>
      <c r="AC40" s="26"/>
    </row>
    <row r="41" spans="1:29" x14ac:dyDescent="0.3">
      <c r="A41" s="1">
        <v>29</v>
      </c>
      <c r="B41" s="32" t="s">
        <v>37</v>
      </c>
      <c r="C41" s="33"/>
      <c r="D41" s="7">
        <f t="shared" si="0"/>
        <v>0</v>
      </c>
      <c r="E41" s="7">
        <v>5</v>
      </c>
      <c r="F41" s="7">
        <v>3</v>
      </c>
      <c r="G41" s="7">
        <v>6</v>
      </c>
      <c r="H41" s="7">
        <v>6</v>
      </c>
      <c r="I41" s="7">
        <v>6</v>
      </c>
      <c r="J41" s="7">
        <v>4</v>
      </c>
      <c r="K41" s="7">
        <v>6</v>
      </c>
      <c r="L41" s="7">
        <v>4</v>
      </c>
      <c r="M41" s="7">
        <v>8</v>
      </c>
      <c r="N41" s="7">
        <v>6</v>
      </c>
      <c r="O41" s="10">
        <f t="shared" si="9"/>
        <v>54</v>
      </c>
      <c r="P41" s="7">
        <f t="shared" si="7"/>
        <v>0</v>
      </c>
      <c r="Q41" s="7">
        <v>6</v>
      </c>
      <c r="R41" s="7">
        <v>6</v>
      </c>
      <c r="S41" s="7">
        <v>7</v>
      </c>
      <c r="T41" s="7">
        <f t="shared" si="10"/>
        <v>19</v>
      </c>
      <c r="U41" s="7">
        <f t="shared" si="11"/>
        <v>9.5</v>
      </c>
      <c r="V41" s="10">
        <f t="shared" si="12"/>
        <v>63.5</v>
      </c>
      <c r="W41" s="8">
        <v>0</v>
      </c>
      <c r="X41" s="8">
        <v>0</v>
      </c>
      <c r="Y41" s="24">
        <v>0</v>
      </c>
      <c r="Z41" s="8"/>
      <c r="AA41" s="8"/>
      <c r="AB41" s="31">
        <f t="shared" si="13"/>
        <v>63.5</v>
      </c>
      <c r="AC41" s="26"/>
    </row>
    <row r="42" spans="1:29" ht="15" x14ac:dyDescent="0.25">
      <c r="A42" s="1">
        <v>30</v>
      </c>
      <c r="B42" s="32" t="s">
        <v>38</v>
      </c>
      <c r="C42" s="33"/>
      <c r="D42" s="7">
        <f t="shared" si="0"/>
        <v>0</v>
      </c>
      <c r="E42" s="7">
        <v>6</v>
      </c>
      <c r="F42" s="7">
        <v>4</v>
      </c>
      <c r="G42" s="7">
        <v>8</v>
      </c>
      <c r="H42" s="7">
        <v>7</v>
      </c>
      <c r="I42" s="7">
        <v>7</v>
      </c>
      <c r="J42" s="7">
        <v>8</v>
      </c>
      <c r="K42" s="7">
        <v>7</v>
      </c>
      <c r="L42" s="7">
        <v>5</v>
      </c>
      <c r="M42" s="7">
        <v>7</v>
      </c>
      <c r="N42" s="7">
        <v>7</v>
      </c>
      <c r="O42" s="10">
        <f t="shared" si="9"/>
        <v>66</v>
      </c>
      <c r="P42" s="7">
        <f t="shared" si="7"/>
        <v>0</v>
      </c>
      <c r="Q42" s="7">
        <v>7</v>
      </c>
      <c r="R42" s="7">
        <v>7</v>
      </c>
      <c r="S42" s="7">
        <v>9</v>
      </c>
      <c r="T42" s="7">
        <f t="shared" si="10"/>
        <v>23</v>
      </c>
      <c r="U42" s="7">
        <f t="shared" si="11"/>
        <v>11.5</v>
      </c>
      <c r="V42" s="10">
        <f t="shared" si="12"/>
        <v>77.5</v>
      </c>
      <c r="W42" s="8">
        <v>0</v>
      </c>
      <c r="X42" s="8">
        <v>0</v>
      </c>
      <c r="Y42" s="24">
        <v>0</v>
      </c>
      <c r="Z42" s="8"/>
      <c r="AA42" s="8"/>
      <c r="AB42" s="31">
        <f t="shared" si="13"/>
        <v>77.5</v>
      </c>
      <c r="AC42" s="26"/>
    </row>
    <row r="43" spans="1:29" ht="15" x14ac:dyDescent="0.25">
      <c r="A43" s="1">
        <v>31</v>
      </c>
      <c r="B43" s="32" t="s">
        <v>39</v>
      </c>
      <c r="C43" s="33"/>
      <c r="D43" s="7">
        <f t="shared" si="0"/>
        <v>0</v>
      </c>
      <c r="E43" s="7">
        <v>8</v>
      </c>
      <c r="F43" s="7">
        <v>7</v>
      </c>
      <c r="G43" s="7">
        <v>7</v>
      </c>
      <c r="H43" s="7">
        <v>8</v>
      </c>
      <c r="I43" s="7">
        <v>8</v>
      </c>
      <c r="J43" s="7">
        <v>7</v>
      </c>
      <c r="K43" s="7">
        <v>8</v>
      </c>
      <c r="L43" s="7">
        <v>7</v>
      </c>
      <c r="M43" s="7">
        <v>8</v>
      </c>
      <c r="N43" s="7">
        <v>7</v>
      </c>
      <c r="O43" s="10">
        <f t="shared" si="9"/>
        <v>75</v>
      </c>
      <c r="P43" s="7">
        <f t="shared" si="7"/>
        <v>0</v>
      </c>
      <c r="Q43" s="7">
        <v>8</v>
      </c>
      <c r="R43" s="7">
        <v>6</v>
      </c>
      <c r="S43" s="7">
        <v>8</v>
      </c>
      <c r="T43" s="7">
        <f t="shared" si="10"/>
        <v>22</v>
      </c>
      <c r="U43" s="7">
        <f t="shared" si="11"/>
        <v>11</v>
      </c>
      <c r="V43" s="10">
        <f t="shared" si="12"/>
        <v>86</v>
      </c>
      <c r="W43" s="8">
        <v>0</v>
      </c>
      <c r="X43" s="8">
        <v>0</v>
      </c>
      <c r="Y43" s="24">
        <v>0</v>
      </c>
      <c r="Z43" s="8"/>
      <c r="AA43" s="8"/>
      <c r="AB43" s="31">
        <f t="shared" si="13"/>
        <v>86</v>
      </c>
      <c r="AC43" s="26"/>
    </row>
    <row r="44" spans="1:29" ht="15" x14ac:dyDescent="0.25">
      <c r="A44" s="1">
        <v>32</v>
      </c>
      <c r="B44" s="32" t="s">
        <v>40</v>
      </c>
      <c r="C44" s="34"/>
      <c r="D44" s="7">
        <f t="shared" si="0"/>
        <v>0</v>
      </c>
      <c r="E44" s="7">
        <v>6</v>
      </c>
      <c r="F44" s="7">
        <v>5</v>
      </c>
      <c r="G44" s="7">
        <v>6</v>
      </c>
      <c r="H44" s="7">
        <v>7</v>
      </c>
      <c r="I44" s="7">
        <v>7</v>
      </c>
      <c r="J44" s="7">
        <v>8</v>
      </c>
      <c r="K44" s="7">
        <v>8</v>
      </c>
      <c r="L44" s="7">
        <v>7</v>
      </c>
      <c r="M44" s="7">
        <v>8</v>
      </c>
      <c r="N44" s="7">
        <v>8</v>
      </c>
      <c r="O44" s="10">
        <f t="shared" si="9"/>
        <v>70</v>
      </c>
      <c r="P44" s="7">
        <f t="shared" si="7"/>
        <v>0</v>
      </c>
      <c r="Q44" s="7">
        <v>6</v>
      </c>
      <c r="R44" s="7">
        <v>5</v>
      </c>
      <c r="S44" s="7">
        <v>6</v>
      </c>
      <c r="T44" s="7">
        <f t="shared" si="10"/>
        <v>17</v>
      </c>
      <c r="U44" s="7">
        <f t="shared" si="11"/>
        <v>8.5</v>
      </c>
      <c r="V44" s="10">
        <f t="shared" si="12"/>
        <v>78.5</v>
      </c>
      <c r="W44" s="8">
        <v>0</v>
      </c>
      <c r="X44" s="8">
        <v>0</v>
      </c>
      <c r="Y44" s="24">
        <v>0</v>
      </c>
      <c r="Z44" s="8"/>
      <c r="AA44" s="8"/>
      <c r="AB44" s="31">
        <f t="shared" si="13"/>
        <v>78.5</v>
      </c>
      <c r="AC44" s="26"/>
    </row>
    <row r="45" spans="1:29" ht="15" x14ac:dyDescent="0.25">
      <c r="A45" s="1">
        <v>33</v>
      </c>
      <c r="B45" s="32" t="s">
        <v>41</v>
      </c>
      <c r="C45" s="34"/>
      <c r="D45" s="7">
        <f t="shared" si="0"/>
        <v>0</v>
      </c>
      <c r="E45" s="7">
        <v>6</v>
      </c>
      <c r="F45" s="7">
        <v>7</v>
      </c>
      <c r="G45" s="7">
        <v>8</v>
      </c>
      <c r="H45" s="7">
        <v>6</v>
      </c>
      <c r="I45" s="7">
        <v>9</v>
      </c>
      <c r="J45" s="7">
        <v>6</v>
      </c>
      <c r="K45" s="7">
        <v>6</v>
      </c>
      <c r="L45" s="7">
        <v>3</v>
      </c>
      <c r="M45" s="7">
        <v>4</v>
      </c>
      <c r="N45" s="7">
        <v>7</v>
      </c>
      <c r="O45" s="10">
        <f t="shared" si="9"/>
        <v>62</v>
      </c>
      <c r="P45" s="7">
        <f t="shared" si="7"/>
        <v>0</v>
      </c>
      <c r="Q45" s="7">
        <v>6</v>
      </c>
      <c r="R45" s="7">
        <v>6</v>
      </c>
      <c r="S45" s="7">
        <v>4</v>
      </c>
      <c r="T45" s="7">
        <f t="shared" si="10"/>
        <v>16</v>
      </c>
      <c r="U45" s="7">
        <f t="shared" si="11"/>
        <v>8</v>
      </c>
      <c r="V45" s="10">
        <f t="shared" si="12"/>
        <v>70</v>
      </c>
      <c r="W45" s="8">
        <v>0</v>
      </c>
      <c r="X45" s="8">
        <v>0</v>
      </c>
      <c r="Y45" s="24">
        <v>0</v>
      </c>
      <c r="Z45" s="8"/>
      <c r="AA45" s="8"/>
      <c r="AB45" s="31">
        <f t="shared" si="13"/>
        <v>70</v>
      </c>
      <c r="AC45" s="26"/>
    </row>
    <row r="46" spans="1:29" ht="15" x14ac:dyDescent="0.25">
      <c r="A46" s="1">
        <v>34</v>
      </c>
      <c r="B46" s="32" t="s">
        <v>42</v>
      </c>
      <c r="C46" s="34"/>
      <c r="D46" s="7">
        <f t="shared" si="0"/>
        <v>0</v>
      </c>
      <c r="E46" s="7">
        <v>6</v>
      </c>
      <c r="F46" s="7">
        <v>7</v>
      </c>
      <c r="G46" s="7">
        <v>8</v>
      </c>
      <c r="H46" s="7">
        <v>8</v>
      </c>
      <c r="I46" s="7">
        <v>9</v>
      </c>
      <c r="J46" s="7">
        <v>8</v>
      </c>
      <c r="K46" s="7">
        <v>6</v>
      </c>
      <c r="L46" s="7">
        <v>4</v>
      </c>
      <c r="M46" s="7">
        <v>2</v>
      </c>
      <c r="N46" s="7">
        <v>6</v>
      </c>
      <c r="O46" s="10">
        <f t="shared" si="9"/>
        <v>64</v>
      </c>
      <c r="P46" s="7">
        <f t="shared" si="7"/>
        <v>0</v>
      </c>
      <c r="Q46" s="7">
        <v>7</v>
      </c>
      <c r="R46" s="7">
        <v>8</v>
      </c>
      <c r="S46" s="7">
        <v>2</v>
      </c>
      <c r="T46" s="7">
        <f t="shared" si="10"/>
        <v>17</v>
      </c>
      <c r="U46" s="7">
        <f t="shared" si="11"/>
        <v>8.5</v>
      </c>
      <c r="V46" s="10">
        <f t="shared" si="12"/>
        <v>72.5</v>
      </c>
      <c r="W46" s="8">
        <v>0</v>
      </c>
      <c r="X46" s="8">
        <v>0</v>
      </c>
      <c r="Y46" s="24">
        <v>0</v>
      </c>
      <c r="Z46" s="8">
        <v>2</v>
      </c>
      <c r="AA46" s="8"/>
      <c r="AB46" s="31">
        <f t="shared" si="13"/>
        <v>70.5</v>
      </c>
      <c r="AC46" s="26"/>
    </row>
    <row r="47" spans="1:29" x14ac:dyDescent="0.3">
      <c r="A47" s="1">
        <v>35</v>
      </c>
      <c r="B47" s="32" t="s">
        <v>43</v>
      </c>
      <c r="C47" s="34"/>
      <c r="D47" s="7">
        <f t="shared" si="0"/>
        <v>0</v>
      </c>
      <c r="E47" s="7">
        <v>9</v>
      </c>
      <c r="F47" s="7">
        <v>8</v>
      </c>
      <c r="G47" s="7">
        <v>9</v>
      </c>
      <c r="H47" s="7">
        <v>8</v>
      </c>
      <c r="I47" s="7">
        <v>7</v>
      </c>
      <c r="J47" s="7">
        <v>7</v>
      </c>
      <c r="K47" s="7">
        <v>8</v>
      </c>
      <c r="L47" s="7">
        <v>8</v>
      </c>
      <c r="M47" s="7">
        <v>9</v>
      </c>
      <c r="N47" s="7">
        <v>8</v>
      </c>
      <c r="O47" s="10">
        <f t="shared" si="9"/>
        <v>81</v>
      </c>
      <c r="P47" s="7">
        <f t="shared" si="7"/>
        <v>0</v>
      </c>
      <c r="Q47" s="7">
        <v>9</v>
      </c>
      <c r="R47" s="7">
        <v>9</v>
      </c>
      <c r="S47" s="7">
        <v>7</v>
      </c>
      <c r="T47" s="7">
        <f t="shared" si="10"/>
        <v>25</v>
      </c>
      <c r="U47" s="7">
        <f t="shared" si="11"/>
        <v>12.5</v>
      </c>
      <c r="V47" s="10">
        <f t="shared" si="12"/>
        <v>93.5</v>
      </c>
      <c r="W47" s="8">
        <v>0</v>
      </c>
      <c r="X47" s="8">
        <v>0</v>
      </c>
      <c r="Y47" s="24">
        <v>0</v>
      </c>
      <c r="Z47" s="8"/>
      <c r="AA47" s="8"/>
      <c r="AB47" s="31">
        <f t="shared" si="13"/>
        <v>93.5</v>
      </c>
      <c r="AC47" s="26"/>
    </row>
    <row r="48" spans="1:29" ht="15" x14ac:dyDescent="0.25">
      <c r="A48" s="1">
        <v>36</v>
      </c>
      <c r="B48" s="32" t="s">
        <v>44</v>
      </c>
      <c r="C48" s="34"/>
      <c r="D48" s="7">
        <f t="shared" si="0"/>
        <v>0</v>
      </c>
      <c r="E48" s="7">
        <v>6</v>
      </c>
      <c r="F48" s="7">
        <v>5</v>
      </c>
      <c r="G48" s="7">
        <v>9</v>
      </c>
      <c r="H48" s="7">
        <v>8</v>
      </c>
      <c r="I48" s="7">
        <v>9</v>
      </c>
      <c r="J48" s="7">
        <v>8</v>
      </c>
      <c r="K48" s="7">
        <v>9</v>
      </c>
      <c r="L48" s="7">
        <v>8</v>
      </c>
      <c r="M48" s="7">
        <v>7</v>
      </c>
      <c r="N48" s="7">
        <v>8</v>
      </c>
      <c r="O48" s="10">
        <f t="shared" si="9"/>
        <v>77</v>
      </c>
      <c r="P48" s="7">
        <f t="shared" si="7"/>
        <v>0</v>
      </c>
      <c r="Q48" s="7">
        <v>9</v>
      </c>
      <c r="R48" s="7">
        <v>9</v>
      </c>
      <c r="S48" s="7">
        <v>8</v>
      </c>
      <c r="T48" s="7">
        <f t="shared" si="10"/>
        <v>26</v>
      </c>
      <c r="U48" s="7">
        <f t="shared" si="11"/>
        <v>13</v>
      </c>
      <c r="V48" s="10">
        <f t="shared" si="12"/>
        <v>90</v>
      </c>
      <c r="W48" s="8">
        <v>0</v>
      </c>
      <c r="X48" s="8">
        <v>0</v>
      </c>
      <c r="Y48" s="24">
        <v>0</v>
      </c>
      <c r="Z48" s="8"/>
      <c r="AA48" s="8"/>
      <c r="AB48" s="31">
        <f t="shared" si="13"/>
        <v>90</v>
      </c>
      <c r="AC48" s="26"/>
    </row>
    <row r="49" spans="1:29" x14ac:dyDescent="0.3">
      <c r="A49" s="1">
        <v>37</v>
      </c>
      <c r="B49" s="32" t="s">
        <v>45</v>
      </c>
      <c r="C49" s="34"/>
      <c r="D49" s="7">
        <f t="shared" si="0"/>
        <v>0</v>
      </c>
      <c r="E49" s="7">
        <v>6</v>
      </c>
      <c r="F49" s="7">
        <v>6</v>
      </c>
      <c r="G49" s="7">
        <v>9</v>
      </c>
      <c r="H49" s="7">
        <v>7</v>
      </c>
      <c r="I49" s="7">
        <v>9</v>
      </c>
      <c r="J49" s="7">
        <v>7</v>
      </c>
      <c r="K49" s="7">
        <v>9</v>
      </c>
      <c r="L49" s="7">
        <v>4</v>
      </c>
      <c r="M49" s="7">
        <v>5</v>
      </c>
      <c r="N49" s="7">
        <v>6</v>
      </c>
      <c r="O49" s="10">
        <f t="shared" si="9"/>
        <v>68</v>
      </c>
      <c r="P49" s="7">
        <f t="shared" si="7"/>
        <v>0</v>
      </c>
      <c r="Q49" s="7">
        <v>7</v>
      </c>
      <c r="R49" s="7">
        <v>7</v>
      </c>
      <c r="S49" s="7">
        <v>5</v>
      </c>
      <c r="T49" s="7">
        <f t="shared" si="10"/>
        <v>19</v>
      </c>
      <c r="U49" s="7">
        <f t="shared" si="11"/>
        <v>9.5</v>
      </c>
      <c r="V49" s="10">
        <f t="shared" si="12"/>
        <v>77.5</v>
      </c>
      <c r="W49" s="8">
        <v>0</v>
      </c>
      <c r="X49" s="8">
        <v>0</v>
      </c>
      <c r="Y49" s="24">
        <v>0</v>
      </c>
      <c r="Z49" s="8">
        <v>3</v>
      </c>
      <c r="AA49" s="8"/>
      <c r="AB49" s="31">
        <f t="shared" si="13"/>
        <v>74.5</v>
      </c>
      <c r="AC49" s="26"/>
    </row>
    <row r="50" spans="1:29" ht="15" x14ac:dyDescent="0.25">
      <c r="A50" s="1">
        <v>38</v>
      </c>
      <c r="B50" s="32" t="s">
        <v>46</v>
      </c>
      <c r="C50" s="34"/>
      <c r="D50" s="7">
        <f t="shared" si="0"/>
        <v>0</v>
      </c>
      <c r="E50" s="7">
        <v>6</v>
      </c>
      <c r="F50" s="7">
        <v>3</v>
      </c>
      <c r="G50" s="7">
        <v>7</v>
      </c>
      <c r="H50" s="7">
        <v>7</v>
      </c>
      <c r="I50" s="7">
        <v>7</v>
      </c>
      <c r="J50" s="7">
        <v>6</v>
      </c>
      <c r="K50" s="7">
        <v>4</v>
      </c>
      <c r="L50" s="7">
        <v>4</v>
      </c>
      <c r="M50" s="7">
        <v>4</v>
      </c>
      <c r="N50" s="7">
        <v>4</v>
      </c>
      <c r="O50" s="10">
        <f t="shared" si="9"/>
        <v>52</v>
      </c>
      <c r="P50" s="7">
        <f t="shared" si="7"/>
        <v>0</v>
      </c>
      <c r="Q50" s="7">
        <v>5</v>
      </c>
      <c r="R50" s="7">
        <v>5</v>
      </c>
      <c r="S50" s="7">
        <v>5</v>
      </c>
      <c r="T50" s="7">
        <f t="shared" si="10"/>
        <v>15</v>
      </c>
      <c r="U50" s="7">
        <f t="shared" si="11"/>
        <v>7.5</v>
      </c>
      <c r="V50" s="10">
        <f t="shared" si="12"/>
        <v>59.5</v>
      </c>
      <c r="W50" s="8">
        <v>0</v>
      </c>
      <c r="X50" s="8">
        <v>0</v>
      </c>
      <c r="Y50" s="24">
        <v>0</v>
      </c>
      <c r="Z50" s="8"/>
      <c r="AA50" s="8"/>
      <c r="AB50" s="31">
        <f t="shared" si="13"/>
        <v>59.5</v>
      </c>
      <c r="AC50" s="26"/>
    </row>
    <row r="51" spans="1:29" ht="15" x14ac:dyDescent="0.25">
      <c r="A51" s="1">
        <v>39</v>
      </c>
      <c r="B51" s="32" t="s">
        <v>47</v>
      </c>
      <c r="C51" s="34"/>
      <c r="D51" s="7">
        <f t="shared" si="0"/>
        <v>0</v>
      </c>
      <c r="E51" s="7">
        <v>6</v>
      </c>
      <c r="F51" s="7">
        <v>6</v>
      </c>
      <c r="G51" s="7">
        <v>8</v>
      </c>
      <c r="H51" s="7">
        <v>8</v>
      </c>
      <c r="I51" s="7">
        <v>8</v>
      </c>
      <c r="J51" s="7">
        <v>7</v>
      </c>
      <c r="K51" s="7">
        <v>8</v>
      </c>
      <c r="L51" s="7">
        <v>4</v>
      </c>
      <c r="M51" s="7">
        <v>5</v>
      </c>
      <c r="N51" s="7">
        <v>5</v>
      </c>
      <c r="O51" s="10">
        <f t="shared" si="9"/>
        <v>65</v>
      </c>
      <c r="P51" s="7">
        <f t="shared" si="7"/>
        <v>0</v>
      </c>
      <c r="Q51" s="7">
        <v>5</v>
      </c>
      <c r="R51" s="7">
        <v>5</v>
      </c>
      <c r="S51" s="7">
        <v>6</v>
      </c>
      <c r="T51" s="7">
        <f t="shared" si="10"/>
        <v>16</v>
      </c>
      <c r="U51" s="7">
        <f t="shared" si="11"/>
        <v>8</v>
      </c>
      <c r="V51" s="10">
        <f t="shared" si="12"/>
        <v>73</v>
      </c>
      <c r="W51" s="8">
        <v>0</v>
      </c>
      <c r="X51" s="8">
        <v>0</v>
      </c>
      <c r="Y51" s="24">
        <v>0</v>
      </c>
      <c r="Z51" s="8"/>
      <c r="AA51" s="8"/>
      <c r="AB51" s="31">
        <f t="shared" si="13"/>
        <v>73</v>
      </c>
      <c r="AC51" s="26"/>
    </row>
    <row r="52" spans="1:29" x14ac:dyDescent="0.3">
      <c r="A52" s="1">
        <v>40</v>
      </c>
      <c r="B52" s="32" t="s">
        <v>48</v>
      </c>
      <c r="C52" s="34"/>
      <c r="D52" s="7">
        <f t="shared" si="0"/>
        <v>0</v>
      </c>
      <c r="E52" s="7">
        <v>8</v>
      </c>
      <c r="F52" s="7">
        <v>7</v>
      </c>
      <c r="G52" s="7">
        <v>9</v>
      </c>
      <c r="H52" s="7">
        <v>8</v>
      </c>
      <c r="I52" s="7">
        <v>9</v>
      </c>
      <c r="J52" s="7">
        <v>8</v>
      </c>
      <c r="K52" s="7">
        <v>9</v>
      </c>
      <c r="L52" s="7">
        <v>5</v>
      </c>
      <c r="M52" s="7">
        <v>4</v>
      </c>
      <c r="N52" s="7">
        <v>7</v>
      </c>
      <c r="O52" s="10">
        <f t="shared" si="9"/>
        <v>74</v>
      </c>
      <c r="P52" s="7">
        <f t="shared" si="7"/>
        <v>0</v>
      </c>
      <c r="Q52" s="7">
        <v>9</v>
      </c>
      <c r="R52" s="7">
        <v>8</v>
      </c>
      <c r="S52" s="7">
        <v>5</v>
      </c>
      <c r="T52" s="7">
        <f t="shared" si="10"/>
        <v>22</v>
      </c>
      <c r="U52" s="7">
        <f t="shared" si="11"/>
        <v>11</v>
      </c>
      <c r="V52" s="10">
        <f t="shared" si="12"/>
        <v>85</v>
      </c>
      <c r="W52" s="8">
        <v>0</v>
      </c>
      <c r="X52" s="8">
        <v>0</v>
      </c>
      <c r="Y52" s="24">
        <v>0</v>
      </c>
      <c r="Z52" s="8"/>
      <c r="AA52" s="8"/>
      <c r="AB52" s="31">
        <f t="shared" si="13"/>
        <v>85</v>
      </c>
      <c r="AC52" s="26"/>
    </row>
    <row r="53" spans="1:29" ht="15" x14ac:dyDescent="0.25">
      <c r="A53" s="1"/>
      <c r="B53" s="2"/>
      <c r="C53" s="25"/>
      <c r="D53" s="7">
        <f t="shared" si="0"/>
        <v>0</v>
      </c>
      <c r="E53" s="7">
        <f t="shared" ref="E53:E55" si="14">(C96+D96)/2</f>
        <v>0</v>
      </c>
      <c r="F53" s="7">
        <f t="shared" ref="F53:F55" si="15">(E96+F96)/2</f>
        <v>0</v>
      </c>
      <c r="G53" s="7">
        <f t="shared" ref="G53:G55" si="16">(G96+H96)/2</f>
        <v>0</v>
      </c>
      <c r="H53" s="7">
        <f t="shared" ref="H53:H55" si="17">(I96+J96)/2</f>
        <v>0</v>
      </c>
      <c r="I53" s="7">
        <f t="shared" ref="I53:I55" si="18">(K96+L96)/2</f>
        <v>0</v>
      </c>
      <c r="J53" s="7">
        <f t="shared" ref="J53:J55" si="19">(M96+N96)/2</f>
        <v>0</v>
      </c>
      <c r="K53" s="7">
        <f t="shared" ref="K53:K55" si="20">(O96+P96)/2</f>
        <v>0</v>
      </c>
      <c r="L53" s="7">
        <f t="shared" ref="L53:L55" si="21">(Q96+R96)/2</f>
        <v>0</v>
      </c>
      <c r="M53" s="7">
        <f t="shared" ref="M53:M55" si="22">(S96+T96)/2</f>
        <v>0</v>
      </c>
      <c r="N53" s="7">
        <f t="shared" ref="N53:N55" si="23">(U96+V96)/2</f>
        <v>0</v>
      </c>
      <c r="O53" s="10">
        <f t="shared" si="9"/>
        <v>0</v>
      </c>
      <c r="P53" s="7">
        <f t="shared" si="2"/>
        <v>0</v>
      </c>
      <c r="Q53" s="7">
        <f t="shared" ref="Q53:Q55" si="24">(Y96+Z96)/2</f>
        <v>0</v>
      </c>
      <c r="R53" s="7">
        <f t="shared" ref="R53:R55" si="25">(AA96+AB96)/2</f>
        <v>0</v>
      </c>
      <c r="S53" s="7">
        <f t="shared" ref="S53:S55" si="26">(AC96+AD96)/2</f>
        <v>0</v>
      </c>
      <c r="T53" s="7">
        <f t="shared" si="10"/>
        <v>0</v>
      </c>
      <c r="U53" s="7">
        <f t="shared" si="11"/>
        <v>0</v>
      </c>
      <c r="V53" s="10">
        <f t="shared" si="12"/>
        <v>0</v>
      </c>
      <c r="W53" s="8">
        <v>0</v>
      </c>
      <c r="X53" s="8">
        <v>0</v>
      </c>
      <c r="Y53" s="24">
        <v>0</v>
      </c>
      <c r="Z53" s="8"/>
      <c r="AA53" s="8"/>
      <c r="AB53" s="31">
        <f t="shared" si="13"/>
        <v>0</v>
      </c>
      <c r="AC53" s="26"/>
    </row>
    <row r="54" spans="1:29" ht="15" x14ac:dyDescent="0.25">
      <c r="A54" s="1"/>
      <c r="B54" s="2"/>
      <c r="C54" s="25"/>
      <c r="D54" s="7">
        <f t="shared" si="0"/>
        <v>0</v>
      </c>
      <c r="E54" s="7">
        <f t="shared" si="14"/>
        <v>0</v>
      </c>
      <c r="F54" s="7">
        <f t="shared" si="15"/>
        <v>0</v>
      </c>
      <c r="G54" s="7">
        <f t="shared" si="16"/>
        <v>0</v>
      </c>
      <c r="H54" s="7">
        <f t="shared" si="17"/>
        <v>0</v>
      </c>
      <c r="I54" s="7">
        <f t="shared" si="18"/>
        <v>0</v>
      </c>
      <c r="J54" s="7">
        <f t="shared" si="19"/>
        <v>0</v>
      </c>
      <c r="K54" s="7">
        <f t="shared" si="20"/>
        <v>0</v>
      </c>
      <c r="L54" s="7">
        <f t="shared" si="21"/>
        <v>0</v>
      </c>
      <c r="M54" s="7">
        <f t="shared" si="22"/>
        <v>0</v>
      </c>
      <c r="N54" s="7">
        <f t="shared" si="23"/>
        <v>0</v>
      </c>
      <c r="O54" s="10">
        <f t="shared" si="9"/>
        <v>0</v>
      </c>
      <c r="P54" s="7">
        <f t="shared" si="2"/>
        <v>0</v>
      </c>
      <c r="Q54" s="7">
        <f t="shared" si="24"/>
        <v>0</v>
      </c>
      <c r="R54" s="7">
        <f t="shared" si="25"/>
        <v>0</v>
      </c>
      <c r="S54" s="7">
        <f t="shared" si="26"/>
        <v>0</v>
      </c>
      <c r="T54" s="7">
        <f t="shared" si="10"/>
        <v>0</v>
      </c>
      <c r="U54" s="7">
        <f t="shared" si="11"/>
        <v>0</v>
      </c>
      <c r="V54" s="10">
        <f t="shared" si="12"/>
        <v>0</v>
      </c>
      <c r="W54" s="8">
        <v>0</v>
      </c>
      <c r="X54" s="8">
        <v>0</v>
      </c>
      <c r="Y54" s="24">
        <v>0</v>
      </c>
      <c r="Z54" s="8"/>
      <c r="AA54" s="8"/>
      <c r="AB54" s="31">
        <f t="shared" si="13"/>
        <v>0</v>
      </c>
      <c r="AC54" s="26"/>
    </row>
    <row r="55" spans="1:29" ht="15" x14ac:dyDescent="0.25">
      <c r="A55" s="1"/>
      <c r="B55" s="2"/>
      <c r="C55" s="25"/>
      <c r="D55" s="7">
        <f t="shared" si="0"/>
        <v>0</v>
      </c>
      <c r="E55" s="7">
        <f t="shared" si="14"/>
        <v>0</v>
      </c>
      <c r="F55" s="7">
        <f t="shared" si="15"/>
        <v>0</v>
      </c>
      <c r="G55" s="7">
        <f t="shared" si="16"/>
        <v>0</v>
      </c>
      <c r="H55" s="7">
        <f t="shared" si="17"/>
        <v>0</v>
      </c>
      <c r="I55" s="7">
        <f t="shared" si="18"/>
        <v>0</v>
      </c>
      <c r="J55" s="7">
        <f t="shared" si="19"/>
        <v>0</v>
      </c>
      <c r="K55" s="7">
        <f t="shared" si="20"/>
        <v>0</v>
      </c>
      <c r="L55" s="7">
        <f t="shared" si="21"/>
        <v>0</v>
      </c>
      <c r="M55" s="7">
        <f t="shared" si="22"/>
        <v>0</v>
      </c>
      <c r="N55" s="7">
        <f t="shared" si="23"/>
        <v>0</v>
      </c>
      <c r="O55" s="10">
        <f t="shared" si="9"/>
        <v>0</v>
      </c>
      <c r="P55" s="7">
        <f t="shared" si="2"/>
        <v>0</v>
      </c>
      <c r="Q55" s="7">
        <f t="shared" si="24"/>
        <v>0</v>
      </c>
      <c r="R55" s="7">
        <f t="shared" si="25"/>
        <v>0</v>
      </c>
      <c r="S55" s="7">
        <f t="shared" si="26"/>
        <v>0</v>
      </c>
      <c r="T55" s="7">
        <f t="shared" si="10"/>
        <v>0</v>
      </c>
      <c r="U55" s="7">
        <f t="shared" si="11"/>
        <v>0</v>
      </c>
      <c r="V55" s="10">
        <f t="shared" si="12"/>
        <v>0</v>
      </c>
      <c r="W55" s="8">
        <v>0</v>
      </c>
      <c r="X55" s="8">
        <v>0</v>
      </c>
      <c r="Y55" s="24">
        <v>0</v>
      </c>
      <c r="Z55" s="8"/>
      <c r="AA55" s="8"/>
      <c r="AB55" s="31">
        <f t="shared" si="13"/>
        <v>0</v>
      </c>
      <c r="AC55" s="26"/>
    </row>
    <row r="57" spans="1:29" ht="15" x14ac:dyDescent="0.25"/>
    <row r="58" spans="1:29" ht="15" x14ac:dyDescent="0.25"/>
    <row r="59" spans="1:29" ht="15" x14ac:dyDescent="0.25"/>
    <row r="60" spans="1:29" ht="15" x14ac:dyDescent="0.25"/>
    <row r="61" spans="1:29" ht="15" x14ac:dyDescent="0.25"/>
    <row r="62" spans="1:29" ht="15" x14ac:dyDescent="0.25"/>
    <row r="63" spans="1:29" ht="15" x14ac:dyDescent="0.25"/>
    <row r="64" spans="1:29" ht="15" x14ac:dyDescent="0.25"/>
    <row r="65" ht="15" x14ac:dyDescent="0.25"/>
    <row r="66" ht="15" x14ac:dyDescent="0.25"/>
  </sheetData>
  <pageMargins left="0.22" right="0.26" top="0.48" bottom="0.3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showGridLines="0" workbookViewId="0"/>
  </sheetViews>
  <sheetFormatPr defaultRowHeight="14.4" x14ac:dyDescent="0.3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ht="30" x14ac:dyDescent="0.25">
      <c r="B1" s="12" t="s">
        <v>3</v>
      </c>
      <c r="C1" s="13"/>
      <c r="D1" s="18"/>
      <c r="E1" s="18"/>
    </row>
    <row r="2" spans="2:5" x14ac:dyDescent="0.3">
      <c r="B2" s="12" t="s">
        <v>4</v>
      </c>
      <c r="C2" s="13"/>
      <c r="D2" s="18"/>
      <c r="E2" s="18"/>
    </row>
    <row r="3" spans="2:5" ht="15" x14ac:dyDescent="0.25">
      <c r="B3" s="14"/>
      <c r="C3" s="14"/>
      <c r="D3" s="19"/>
      <c r="E3" s="19"/>
    </row>
    <row r="4" spans="2:5" ht="43.2" x14ac:dyDescent="0.3">
      <c r="B4" s="15" t="s">
        <v>5</v>
      </c>
      <c r="C4" s="14"/>
      <c r="D4" s="19"/>
      <c r="E4" s="19"/>
    </row>
    <row r="5" spans="2:5" ht="15" x14ac:dyDescent="0.25">
      <c r="B5" s="14"/>
      <c r="C5" s="14"/>
      <c r="D5" s="19"/>
      <c r="E5" s="19"/>
    </row>
    <row r="6" spans="2:5" ht="28.8" x14ac:dyDescent="0.3">
      <c r="B6" s="12" t="s">
        <v>6</v>
      </c>
      <c r="C6" s="13"/>
      <c r="D6" s="18"/>
      <c r="E6" s="20" t="s">
        <v>7</v>
      </c>
    </row>
    <row r="7" spans="2:5" ht="15.75" thickBot="1" x14ac:dyDescent="0.3">
      <c r="B7" s="14"/>
      <c r="C7" s="14"/>
      <c r="D7" s="19"/>
      <c r="E7" s="19"/>
    </row>
    <row r="8" spans="2:5" ht="43.8" thickBot="1" x14ac:dyDescent="0.35">
      <c r="B8" s="16" t="s">
        <v>8</v>
      </c>
      <c r="C8" s="17"/>
      <c r="D8" s="21"/>
      <c r="E8" s="22">
        <v>2</v>
      </c>
    </row>
    <row r="9" spans="2:5" ht="15" x14ac:dyDescent="0.25">
      <c r="B9" s="14"/>
      <c r="C9" s="14"/>
      <c r="D9" s="19"/>
      <c r="E9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Ark1</vt:lpstr>
      <vt:lpstr>Ark2</vt:lpstr>
      <vt:lpstr>Ark3</vt:lpstr>
      <vt:lpstr>Kompatibilitetsrapport</vt:lpstr>
      <vt:lpstr>Ark4</vt:lpstr>
    </vt:vector>
  </TitlesOfParts>
  <Company>Dansk Landbrugsrådgivning, Landscentret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Kuhlmann</dc:creator>
  <cp:lastModifiedBy>Regnar</cp:lastModifiedBy>
  <cp:lastPrinted>2018-09-23T13:01:16Z</cp:lastPrinted>
  <dcterms:created xsi:type="dcterms:W3CDTF">2008-10-02T06:24:45Z</dcterms:created>
  <dcterms:modified xsi:type="dcterms:W3CDTF">2018-09-30T14:36:46Z</dcterms:modified>
</cp:coreProperties>
</file>